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rv-aup\uchotdel$\08.01-35 Достижения обучающихся\2023-2024\"/>
    </mc:Choice>
  </mc:AlternateContent>
  <xr:revisionPtr revIDLastSave="0" documentId="13_ncr:1_{9A9ADBF2-CEEF-475B-9BE6-B69DFFDD91A7}" xr6:coauthVersionLast="47" xr6:coauthVersionMax="47" xr10:uidLastSave="{00000000-0000-0000-0000-000000000000}"/>
  <bookViews>
    <workbookView xWindow="-120" yWindow="-120" windowWidth="29040" windowHeight="15840" xr2:uid="{00000000-000D-0000-FFFF-FFFF00000000}"/>
  </bookViews>
  <sheets>
    <sheet name="ЮИ" sheetId="4" r:id="rId1"/>
    <sheet name="ИУИТ" sheetId="11" r:id="rId2"/>
    <sheet name="ИЭФ" sheetId="10" r:id="rId3"/>
    <sheet name="ИЯКП" sheetId="12" r:id="rId4"/>
    <sheet name="ИКИГ" sheetId="14" r:id="rId5"/>
    <sheet name="Колледж" sheetId="13" r:id="rId6"/>
  </sheets>
  <definedNames>
    <definedName name="_xlnm._FilterDatabase" localSheetId="4" hidden="1">ИКИГ!$A$6:$R$26</definedName>
    <definedName name="_xlnm._FilterDatabase" localSheetId="1" hidden="1">ИУИТ!$A$6:$R$55</definedName>
    <definedName name="_xlnm._FilterDatabase" localSheetId="2" hidden="1">ИЭФ!$A$6:$R$41</definedName>
    <definedName name="_xlnm._FilterDatabase" localSheetId="5" hidden="1">Колледж!$A$6:$R$40</definedName>
    <definedName name="_xlnm._FilterDatabase" localSheetId="0" hidden="1">ЮИ!$A$6:$R$21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2" i="12" l="1"/>
  <c r="L51" i="12"/>
  <c r="L50" i="12"/>
  <c r="L49" i="12"/>
  <c r="L48" i="12"/>
  <c r="L47" i="12"/>
  <c r="L46" i="12"/>
  <c r="L27" i="12"/>
  <c r="M86" i="11" l="1"/>
  <c r="O56" i="11"/>
  <c r="N56" i="11"/>
  <c r="M56" i="11"/>
  <c r="J56" i="11"/>
  <c r="K55" i="11"/>
</calcChain>
</file>

<file path=xl/sharedStrings.xml><?xml version="1.0" encoding="utf-8"?>
<sst xmlns="http://schemas.openxmlformats.org/spreadsheetml/2006/main" count="1295" uniqueCount="758">
  <si>
    <t>Организатор мероприятия (полное наименование)</t>
  </si>
  <si>
    <t>учебные (успеваемость на "4" и "5", предметные олимпиады и пр.)</t>
  </si>
  <si>
    <t>спортивные</t>
  </si>
  <si>
    <t>добровольческая деятельность/волонтерство</t>
  </si>
  <si>
    <t>Контингент стдентов по Институту/Колледжу</t>
  </si>
  <si>
    <t>обучающихся на "5"</t>
  </si>
  <si>
    <t>в том числе:</t>
  </si>
  <si>
    <t>федеральные</t>
  </si>
  <si>
    <t>региональные</t>
  </si>
  <si>
    <t>городские</t>
  </si>
  <si>
    <t>университетские</t>
  </si>
  <si>
    <t>конгрессные мероприятия(конференции,форумы)</t>
  </si>
  <si>
    <t>конкурсы</t>
  </si>
  <si>
    <t>иные мероприятия</t>
  </si>
  <si>
    <t>Приняли участие, %</t>
  </si>
  <si>
    <t>Имеют достижения, чел.</t>
  </si>
  <si>
    <t>чел.</t>
  </si>
  <si>
    <t>%</t>
  </si>
  <si>
    <t>шт.</t>
  </si>
  <si>
    <t>* в рамках направлений реализуются следующие ОП:</t>
  </si>
  <si>
    <t>Финансы и кредит</t>
  </si>
  <si>
    <t>Бухгалтерский учёт, анализ и аудит</t>
  </si>
  <si>
    <t>Международные финансы</t>
  </si>
  <si>
    <t>38.03.02 Менеджмент</t>
  </si>
  <si>
    <t>40.03.01 Юриспруденция</t>
  </si>
  <si>
    <t>Международно-правовая</t>
  </si>
  <si>
    <t>Правозащитная деятельность</t>
  </si>
  <si>
    <t>Гражданско-правовая</t>
  </si>
  <si>
    <t>Правоохранительная деятельность</t>
  </si>
  <si>
    <t>38.04.01 Экономика</t>
  </si>
  <si>
    <t>40.04.01 Юриспруденция</t>
  </si>
  <si>
    <t>Доля студентов по Институту/Колледжу, обучающихся на "4" и "5"</t>
  </si>
  <si>
    <t>Участники (направление подготовки*, количество участников, чел.)</t>
  </si>
  <si>
    <t>культурно-творческие и патриотические</t>
  </si>
  <si>
    <t xml:space="preserve">профессиональное самоопределение (конкурсы по профилю ОП; конкурсыВКР/КР; ВКР, выполненные в форме стартапа) </t>
  </si>
  <si>
    <t xml:space="preserve">научно-исследовательские ( конкурсы, гранты, статьи, конференции)   </t>
  </si>
  <si>
    <t>Ссылка на мероприятие</t>
  </si>
  <si>
    <t>учебные (успеваемость на "4" и "5", предметные олимпиады)</t>
  </si>
  <si>
    <t xml:space="preserve">научно-исследовательские (конгрессные мероприятия,  гранты, статьи, конференции)   </t>
  </si>
  <si>
    <t>Код мероприятия</t>
  </si>
  <si>
    <t>КФ-конференции/форумы</t>
  </si>
  <si>
    <t>КК-конкурсы</t>
  </si>
  <si>
    <t>М-иные мероприятия</t>
  </si>
  <si>
    <t>Наименование мероприятия (полное наименование)</t>
  </si>
  <si>
    <r>
      <t xml:space="preserve">Контингент студентов </t>
    </r>
    <r>
      <rPr>
        <b/>
        <i/>
        <u/>
        <sz val="10"/>
        <color theme="1"/>
        <rFont val="Times New Roman"/>
        <family val="1"/>
        <charset val="204"/>
      </rPr>
      <t xml:space="preserve">(очной и очно-заочной формы обучения) </t>
    </r>
    <r>
      <rPr>
        <sz val="10"/>
        <color theme="1"/>
        <rFont val="Times New Roman"/>
        <family val="1"/>
        <charset val="204"/>
      </rPr>
      <t>по Институту, очная форма (Колледж)</t>
    </r>
  </si>
  <si>
    <r>
      <t xml:space="preserve">Количество мероприятий, в которых приняли участие студенты </t>
    </r>
    <r>
      <rPr>
        <b/>
        <i/>
        <u/>
        <sz val="10"/>
        <color theme="1"/>
        <rFont val="Times New Roman"/>
        <family val="1"/>
        <charset val="204"/>
      </rPr>
      <t>очной и очно-заочной</t>
    </r>
    <r>
      <rPr>
        <sz val="10"/>
        <color theme="1"/>
        <rFont val="Times New Roman"/>
        <family val="1"/>
        <charset val="204"/>
      </rPr>
      <t xml:space="preserve"> форм обучения</t>
    </r>
  </si>
  <si>
    <r>
      <t xml:space="preserve">Доля студентов </t>
    </r>
    <r>
      <rPr>
        <b/>
        <i/>
        <u/>
        <sz val="10"/>
        <color theme="1"/>
        <rFont val="Times New Roman"/>
        <family val="1"/>
        <charset val="204"/>
      </rPr>
      <t>(очной и очно-заочной форм обучения)</t>
    </r>
    <r>
      <rPr>
        <sz val="10"/>
        <color theme="1"/>
        <rFont val="Times New Roman"/>
        <family val="1"/>
        <charset val="204"/>
      </rPr>
      <t>, принявших участие и получивших призовые места по видам достижений</t>
    </r>
  </si>
  <si>
    <r>
      <t>Доля студентов</t>
    </r>
    <r>
      <rPr>
        <b/>
        <i/>
        <u/>
        <sz val="10"/>
        <color theme="1"/>
        <rFont val="Times New Roman"/>
        <family val="1"/>
        <charset val="204"/>
      </rPr>
      <t xml:space="preserve"> очной и очно-заочной фоомы обучения</t>
    </r>
    <r>
      <rPr>
        <u/>
        <sz val="10"/>
        <color theme="1"/>
        <rFont val="Times New Roman"/>
        <family val="1"/>
        <charset val="204"/>
      </rPr>
      <t xml:space="preserve"> </t>
    </r>
    <r>
      <rPr>
        <sz val="10"/>
        <color theme="1"/>
        <rFont val="Times New Roman"/>
        <family val="1"/>
        <charset val="204"/>
      </rPr>
      <t>-</t>
    </r>
    <r>
      <rPr>
        <b/>
        <i/>
        <sz val="10"/>
        <color theme="1"/>
        <rFont val="Times New Roman"/>
        <family val="1"/>
        <charset val="204"/>
      </rPr>
      <t xml:space="preserve"> </t>
    </r>
    <r>
      <rPr>
        <sz val="10"/>
        <color theme="1"/>
        <rFont val="Times New Roman"/>
        <family val="1"/>
        <charset val="204"/>
      </rPr>
      <t>победителей  от числа участников мероприятий, конкурсов</t>
    </r>
  </si>
  <si>
    <t xml:space="preserve">Уровень проведения мероприятия </t>
  </si>
  <si>
    <t>культурно-творческие, патриотические</t>
  </si>
  <si>
    <t xml:space="preserve">профессиональное самоопределение (конкурсы по профилю ОП; конкурсы ВКР/КР, ВКР в форме стартапа, демоэкзамен, конкурсы проф.мастерства) </t>
  </si>
  <si>
    <t>ФИО студента(ов), получивших достижения, направление подготовки*, вид документа, свидетельствующего о достижениях (диплом, грамота, сертификат)</t>
  </si>
  <si>
    <t>Виды достижений (заполняется при наличии документа, подтверждающего достижения участников)</t>
  </si>
  <si>
    <t>Федеральный</t>
  </si>
  <si>
    <t>Региональный</t>
  </si>
  <si>
    <t>Городской</t>
  </si>
  <si>
    <t>Университетский</t>
  </si>
  <si>
    <t xml:space="preserve">профессиональное самоопределение (конкурсы по профилю ОП; конкурсы ВКР/КР; ВКР, выполненные в форме стартапа) </t>
  </si>
  <si>
    <t>38.03.01 
Экономика</t>
  </si>
  <si>
    <t>Правоохранительная деятельность (с учетом профессиональных стандартов)</t>
  </si>
  <si>
    <t>Гражданско-правовая (с учетом профессиональных стандартов)</t>
  </si>
  <si>
    <t>Правозащитная деятельность (с учетом профессиональных стандартов)</t>
  </si>
  <si>
    <t>Магистр частного права (с учетом профессиональных стандартов)</t>
  </si>
  <si>
    <t>Юрист в сфере правозащитной деятельности (с учетом профессиональных стандартов)</t>
  </si>
  <si>
    <t>Юрист в сфере уголовного судопроизводства (с учетом профессиональных стандартов)</t>
  </si>
  <si>
    <t>Экономика предприятий и организаций (с учетом профессиональных стандартов)</t>
  </si>
  <si>
    <t>Международные финансы (с учетом профессиональных стандартов)</t>
  </si>
  <si>
    <t>Банковские и корпоративные финансы (с учетом профессиональных стандартов)</t>
  </si>
  <si>
    <t>Бухгалтерский учет, аудит и налогообложение на предприятиях (с учетом профессиональных стандартов)</t>
  </si>
  <si>
    <t xml:space="preserve">Финансовый менеджмент </t>
  </si>
  <si>
    <t>Финансовый менеджмент (с учетом профессиональных стандартов)</t>
  </si>
  <si>
    <t xml:space="preserve">Международный финансовый менеджмент </t>
  </si>
  <si>
    <t>Международный финансовый менеджмент (с учетом профессиональных стандартов)</t>
  </si>
  <si>
    <t>Цифровая финансовая аналитика (с учетом профессиональных стандартов)</t>
  </si>
  <si>
    <t>Международный бизнес (с учетом профессиональных стандартов)</t>
  </si>
  <si>
    <t xml:space="preserve"> IV Международная студенческая интернет-Олимпиада «Избирательные системы мира»</t>
  </si>
  <si>
    <t>40.03.01, Юриспруденция, 3</t>
  </si>
  <si>
    <t>40.03.01, Юриспруденция, 8</t>
  </si>
  <si>
    <t xml:space="preserve">Мамедова С.А (диплом победителя)Иванова А.Е; Иванов К.А.; Латошникова В.С.; .Смирнова Е,А.; Серкова Т.А., Митряева А.С.; Жилина А.И.  (сертификаты участника) </t>
  </si>
  <si>
    <t xml:space="preserve"> Межпарламентская Ассамблея СНГ</t>
  </si>
  <si>
    <t>https://iacis.ru/novosti/institut_monitoringa_razvitiya_demokratii_mpa_sng/pobeditelyami_internet-olimpiadi_izbiratelnie_sistemi_stran_mira_stali_122_studenta_iz_vuzov_sodruzhestva</t>
  </si>
  <si>
    <t>Региональная олимпиада по правоведению</t>
  </si>
  <si>
    <t>Правительство Санкт-Петербурга Комитет по науке и высшей школе</t>
  </si>
  <si>
    <t>https://www.spbume.ru/ru/viewnews/5686/</t>
  </si>
  <si>
    <t>Тихомирова В.Ю; Елисафенко А.М; Архипова А.В. Диплом победителя в командном зачете)</t>
  </si>
  <si>
    <t>Конкурс на соискание премии "Молодежная премия Адмиралтейского района Санкт-Петерьурга -2023"</t>
  </si>
  <si>
    <t>Администрация Адмиралтейского района Санкт-Петербурга</t>
  </si>
  <si>
    <t>40.03.01, Юриспруденция, 4</t>
  </si>
  <si>
    <t>Глинский Э.Н. ; Елисафенко А.М; Иванова А.Е.; Федина Е.М.  Сертификат участника)</t>
  </si>
  <si>
    <t>https://vk.com/molprem</t>
  </si>
  <si>
    <t>Всероссийская школа карьерных траекторий "ПРО.НГТУ"</t>
  </si>
  <si>
    <t>Глинский Э.Н. ;   Сертификат участника)</t>
  </si>
  <si>
    <t>https://www.spbume.ru/ru/viewnews/5519/</t>
  </si>
  <si>
    <t xml:space="preserve">Федеральное агентство по делам молодежи (Росмолодёжь). </t>
  </si>
  <si>
    <t>Эко-квест #РЕКОРДНОЧИСТО</t>
  </si>
  <si>
    <t>40.03.01, Юриспруденция, 5</t>
  </si>
  <si>
    <t>Потылицина И.Е. (капитан), Богомолова ., Рахматова П. А., Солодовникова Д. Е., Тюльменкова В. К. (Диплом участника; Диплом призера)</t>
  </si>
  <si>
    <t>https://sanktpeterburg.bezformata.com/listnews/sdelaem-gorod-rekordnochistim/123581389/</t>
  </si>
  <si>
    <t>Спартакиада СПбУТУиЭ</t>
  </si>
  <si>
    <t>https://vk.com/wall-137532262_11969</t>
  </si>
  <si>
    <t>Быков Я.С; Ковалева А.К.; Колесникова Ю.А. (Грамота за активное участие в соревнованиях)</t>
  </si>
  <si>
    <t>Тотальный тест «Доступная среда» 2023</t>
  </si>
  <si>
    <t>40.03.01, Юриспруденция, 31</t>
  </si>
  <si>
    <t>Академия доступной среды при поддержке фонда Президентских грантов</t>
  </si>
  <si>
    <t>https://total-test.ru/#partners</t>
  </si>
  <si>
    <t>https://www.spbume.ru/ru/viewnews/5642/</t>
  </si>
  <si>
    <t>Азаров И, Ашихмина Ю., Берснева Д., Быков Я., Быстрова А., Гасанова М., Затеева В., Зосимчук Т., иванова А., Каратаев В., Козьминых Г., Кондылева В., Краюхина Э., Кузнецов А., Лабза Р., Лубенец А., Малашенкова А., Матвеев К., Науменко К., Нестеренко М., Никитин И., Петрова Д., Пожарский В., Скороход Е., Солдатова М., Тельнов В., Темирханова Д., Терехова В., Тихомирова В., Хламова М., Чернокрилюк А. (Сертификаты участника)</t>
  </si>
  <si>
    <t>Юридическая клиника СПбУТУиЭ</t>
  </si>
  <si>
    <t>Правовое просвещение несовершеннолетних в школах СПБ</t>
  </si>
  <si>
    <t>Иванова А., Рахматова П., Сливина С., Богомолова М.,Елисафенко А. (Благодарность)</t>
  </si>
  <si>
    <t>Всероссийский Правовой Диктант</t>
  </si>
  <si>
    <t>Ассоциация юристов РФ</t>
  </si>
  <si>
    <t> юрдиктант.рф.</t>
  </si>
  <si>
    <t>40.03.01, Юриспруденция, 32</t>
  </si>
  <si>
    <t>Абдуллаев Ф., Абрамов В.,Алексеев Д., Ахмедулина Н., Васильева К., Воеводина В., Гагарина К., Гафаров Н., Гордиенко Б., Затекин И., Зимнева Л., Зосимчук Т., Зуева Я., Иванова А., Ильичёв А., Ионов М., Кондылева В., Лапин Г., Малашенкова А., Мартиросян Н., Матвеев К., Науменко К., Нестеренко М., Павлов Е., Петрова Д., Пожарский В., Романова О., Скопцов Н., Учаев Ю., Харин М. (Сертификат  участника)</t>
  </si>
  <si>
    <t>Всероссийский on-line зачет по финансовой грамотности</t>
  </si>
  <si>
    <t xml:space="preserve">Банк России, Агентство стратегических инициатив </t>
  </si>
  <si>
    <t>40.03.01, Юриспруденция, 1</t>
  </si>
  <si>
    <t>Петрова Д. (сертификат участника базовый уровень+ продвинутый уровень)</t>
  </si>
  <si>
    <t>https://sfr.gov.ru/branches/omsk/news/~2023/11/14/256919</t>
  </si>
  <si>
    <t>VIII ВСЕРОССИЙСКИЙ ТЕСТ НА ЗНАНИЕ КОНСТИТУЦИИ РФ</t>
  </si>
  <si>
    <t>https://xn--80aahfjo8abu.xn--d1acj3b/test_konst/</t>
  </si>
  <si>
    <t>40.03.01, Юриспруденция, 29</t>
  </si>
  <si>
    <t>Общественное Движение "Гражданин"</t>
  </si>
  <si>
    <t>Абдулаев Ф., Ахмедуллина Н., Берснева Д., Волкова А., Гасанова М., Затеева В., Зосимчук Т., Иванова А., Кондылева В., Кузнецов А., Лукина Ю., Малашенкова А., Матвеев К., Мусина Р., Науменко К., Никитин И., Новожилова Е., Петрова Д., Пожарский В., Романова О., Солдатова М., Сыромяцкий Р., Тельнов В., Тряхова Е., Федорова М., Фетисова К., Филиппова А., Харин М., Цимбулов Ф. (Сертификат участника)</t>
  </si>
  <si>
    <t>Национальный просветительский фотоконкурс Знание. Россия</t>
  </si>
  <si>
    <t>Российское общество Знание</t>
  </si>
  <si>
    <t>Петрова Д. (Диплом участника )</t>
  </si>
  <si>
    <t>https://fotokonkurs.znanierussia.ru/</t>
  </si>
  <si>
    <t>Всероссийский экологический диктант.</t>
  </si>
  <si>
    <t>Петрова Д. (Диплом II Степени )</t>
  </si>
  <si>
    <t>https://www.spbume.ru/ru/viewnews/5626/</t>
  </si>
  <si>
    <t>АНО «Равноправие»</t>
  </si>
  <si>
    <t>Международной просветительской акции «Большой этнографический диктант 2023»:</t>
  </si>
  <si>
    <t>https://vk.com/miretno</t>
  </si>
  <si>
    <t>Федеральное агентство по делам национальностей.R20</t>
  </si>
  <si>
    <t>40.03.01, Юриспруденция, 47</t>
  </si>
  <si>
    <t>Акулич А., Алексеев Д., Алтухова А., Ахмедуллина Н., Берснева Д., Болгова И., Булгакова Е., Варламов Е., Воеводина В., Гасанова М., Гафаров Н., Гилязетдинов А., Жилина А., Затеева В., Зимнева Л., Зуева Я., Зябченко А., Иванова А., Иванова А., Ильичев А., Каратаев В., Козьминых Г., Комарова М., Коньшин Д., Краюхина Э., Кузнецов А., Кузьменко А., Лапин Г., Латошникова В., Лимонова А., Малашенкова А., Митряева А., Мусина Р., Нестеренко М., Никитин Е., Никитин И., Петрова Д., Рахимберганова К., Романова О., Сапунова К., Селягина К., Солдатова М., Хайруллин В., Чухлова В., Шимочкина К., Шквыря А., Шпигель Д. (Сертификат участника)</t>
  </si>
  <si>
    <t>СПбУТУиЭ</t>
  </si>
  <si>
    <t>VII Национальная научно-практическая конференция Органы государчственной власти в системе правозащитной деятельности на современном этапе</t>
  </si>
  <si>
    <t>40.03.01; 40.04.01 Юриспруденция, 14</t>
  </si>
  <si>
    <t xml:space="preserve">Авсеенко Д.В., Азовцева Т.А., Беланов И.А., Денисенко А.А., Кауфман Э.С., Красильникова М.А., Лебедева М.А.. Белевич Д.В., Петришина Е.Н., Плачендовская Е.Д., Пономарева Л.Е., Сакова И.В.. Сидорихина Т.В., Циндренко А.И.. </t>
  </si>
  <si>
    <t xml:space="preserve">Премия Правительства Санкт-Петербурга за выполнение дипломных проектов по заданию исполнительных органов государственной власти Санкт-Петербурга </t>
  </si>
  <si>
    <t>КНВШ</t>
  </si>
  <si>
    <t xml:space="preserve">38.03.01 
Экономика  БУА - 1 чел, МФ - 2 чел., 38.03.02 
Менеджмент   МФМ - 2 чел. </t>
  </si>
  <si>
    <t>http://knvsh.gov.spb.ru/closedcontests/</t>
  </si>
  <si>
    <t>Нобелевская Стипендия</t>
  </si>
  <si>
    <t>Фонд "Народный дом "Возрождение"</t>
  </si>
  <si>
    <t xml:space="preserve">38.03.01 
Экономика  БКФ - 1 чел, </t>
  </si>
  <si>
    <t>Копьева А.С. Сертификат</t>
  </si>
  <si>
    <t>Именная стипендия правительства Санкт-Петербурга</t>
  </si>
  <si>
    <t>Копьева А.С., дипром</t>
  </si>
  <si>
    <t>III Всероссийский конкурс по истории предпринимательства «Наследие выдающихся предпринимателей России»</t>
  </si>
  <si>
    <t>Общероссийского общественно-государственного
движения детей и молодежи «Движение первых»</t>
  </si>
  <si>
    <t xml:space="preserve">38.03.01 
Экономика  БУА - 1 чел,  38.03.02 
Менеджмент   МФМ - 2 чел. </t>
  </si>
  <si>
    <t>https://xn--80abkcbbjhf1atbh1aqfc.xn--p1ai/</t>
  </si>
  <si>
    <t xml:space="preserve">	Школы молодежных лидеров</t>
  </si>
  <si>
    <t>Гурьянов Антон, генеральный директор, собственник ООО «Инженерно-строительное управление»</t>
  </si>
  <si>
    <t xml:space="preserve">38.03.01 
Экономика  БКФ - 8 чел, МФ - 7 чел., 38.03.02 
Менеджмент   ФМ - 5чел. </t>
  </si>
  <si>
    <t>https://vk.com/spbumeief?w=wall-53160147_2498</t>
  </si>
  <si>
    <t>Мастер-класс «Источники финансирования маркетингового бюджета на примере автохолдинга"</t>
  </si>
  <si>
    <t>Трескова Елена Джимовна, руководитель направления Volkswagen группа компаний «Вагнер»</t>
  </si>
  <si>
    <t xml:space="preserve">38.03.01 
Экономика  ФК - 10 чел, МФ - 10 чел. </t>
  </si>
  <si>
    <t>Мастер-класс «Информационные технологии в управлении корпоративными финансами"</t>
  </si>
  <si>
    <t>Савельева М.М., ведущий специалист по финансово-экономическим вопросам ООО «КОРУС Консалтинг СРМ»</t>
  </si>
  <si>
    <t xml:space="preserve">38.04.01 
Экономика  ФМ - 10 чел, МБ - 10 чел. </t>
  </si>
  <si>
    <t>https://www.spbume.ru/ru/viewnews/5507/</t>
  </si>
  <si>
    <t>IV Национальная научно-практическая конференция с международным участием «Устойчивое развитие (ESG): финансы, экономика, промышленность»</t>
  </si>
  <si>
    <t xml:space="preserve">38.03.01 
Экономика  БКФ - 30 чел, МФ - 32 чел., ФК 10 чел., БАУ 8 чел, 38.03.02 
Менеджмент   ФМ - 5чел. , МФМ 20 чел, 38.04.01 
Экономика  ФМ - 10 чел, МБ - 10 чел. </t>
  </si>
  <si>
    <t xml:space="preserve"> http://esgfin.spbume.ru/</t>
  </si>
  <si>
    <t>Мастер-класс «Как запустить с нуля бизнес"</t>
  </si>
  <si>
    <t>Смилшкалне Элита Яновна, эксперт бизнес-школы «ВВЕРХ», генеральный директор ООО «Гармония сфер», бизнес-коуч.</t>
  </si>
  <si>
    <t>Международная научно-практичсекая конференция "Государственное и муниципальное управление: актуальные проблемы и современные тренды"</t>
  </si>
  <si>
    <t xml:space="preserve">38.03.01 
Экономика  БКФ - 5 чел, МФ - 10 чел.,  чел, 38.03.02 
Менеджмент   ФМ - 5чел. </t>
  </si>
  <si>
    <t>https://vk.com/wall-53160147_2545</t>
  </si>
  <si>
    <t>Карьерный форум "Свобода выбора"</t>
  </si>
  <si>
    <t>https://vk.com/wall-53160147_2549</t>
  </si>
  <si>
    <t>Мастер-класс «Проблемы развития частного предпринимательства на рынке e-commerce</t>
  </si>
  <si>
    <t>Каражакова Д.А., генеральный директор ООО «ВинБи-Консалт»</t>
  </si>
  <si>
    <t>38.03.01 
Экономика  БКФ - 9 чел, МФ - 11 чел.,  чел.</t>
  </si>
  <si>
    <t>Мастер-класс «КриптоПро.Защита информации</t>
  </si>
  <si>
    <t>Войцюцкая Е.А., главный бухгалтер ООО «Гаражи Петербурга»</t>
  </si>
  <si>
    <t>38.03.01 
Экономика  БУА 20 чел</t>
  </si>
  <si>
    <t>Мастер-класс «Жизненный цикл продукта: как большие компании делают деньги на тренде</t>
  </si>
  <si>
    <t>Магеррамов Парвиз, предприниматель, магистр экономических наук и Продукт менеджер в Teach in Game</t>
  </si>
  <si>
    <t>38.03.01 
Экономика  БКФ - 11 чел, МФ - 11 чел.,  чел.</t>
  </si>
  <si>
    <t>https://www.spbume.ru/ru/viewnews/5719/</t>
  </si>
  <si>
    <t>Мастер-класс «Технология аудиторской деятельности</t>
  </si>
  <si>
    <t>Мисхожев Э.Р., ведущий аудитор ООО «НВК»</t>
  </si>
  <si>
    <t xml:space="preserve">38.04.01 
Экономика  ФМ - 11 чел, МБ - 10 чел. </t>
  </si>
  <si>
    <t>https://www.spbume.ru/ru/viewnews/5744/</t>
  </si>
  <si>
    <t>Мастер-класс «Налоговые льготы и преференции для предпринимателей</t>
  </si>
  <si>
    <t>Кузнецова Ю.В., старший государственный налоговый инспектор</t>
  </si>
  <si>
    <t>38.03.01 
Экономика  БУА 18 чел</t>
  </si>
  <si>
    <t>https://www.spbume.ru/ru/viewnews/5743/</t>
  </si>
  <si>
    <t>Мастер-класс «Особенности составления годовой бухгалтерской отчётности на предприятиях агропромышленного комплекса</t>
  </si>
  <si>
    <t>Карагодин Дмитрий Александрович, главный бухгалтер ООО «Племенной завод «БУГРЫ»</t>
  </si>
  <si>
    <t xml:space="preserve">38.03.01 
Экономика  ФК - 9 чел, МФ - 8 чел. </t>
  </si>
  <si>
    <t>https://www.spbume.ru/ru/viewnews/5745/</t>
  </si>
  <si>
    <t>ХI Молодежный форум "Санкт-Петербург- территория национального согласия"</t>
  </si>
  <si>
    <t>Комитет по межнациональным отношениям и реализации миграционной политики Санкт-Петербурга</t>
  </si>
  <si>
    <t>Всероссийская карьерная школа ПРО.НГТУ</t>
  </si>
  <si>
    <t>Новосибирский государственный технический университет</t>
  </si>
  <si>
    <t>38.03.01 
Экономика  БКФ - 1 чел</t>
  </si>
  <si>
    <t xml:space="preserve">Копьева А.С. Сертификат </t>
  </si>
  <si>
    <t>https://pro-ngtu.tilda.ws/#contacts</t>
  </si>
  <si>
    <t>Полуфинал проекта "Твой ход"</t>
  </si>
  <si>
    <t>РОСМОЛОДЁЖЬ</t>
  </si>
  <si>
    <t xml:space="preserve">Копьева А.С. Диплом </t>
  </si>
  <si>
    <t>https://tvoyhod.online/</t>
  </si>
  <si>
    <t>Региональная предметная студенческая олимпиада "Финансы и кредит"</t>
  </si>
  <si>
    <t>СПбГЭУ</t>
  </si>
  <si>
    <t>38.03.01 
Экономика  ФК - 6 чел, МФ - 3 чел.</t>
  </si>
  <si>
    <t xml:space="preserve">Махкамов Ш.Ф., Ахуткин Г.В., Герасимова Е.Э., Чернова А.Ю., Максимова А.С., Местников Е.А., Касаев Н.Д., Зиновьев С.А., Прокопенко К.П.Сертификат </t>
  </si>
  <si>
    <t>https://unecon.ru/nauka/nirs/studencheskie-olimpiady/regionalnye-predmetnye/finansy-i-kredit/</t>
  </si>
  <si>
    <t>серия просветительских мероприятий «YOUПитер»</t>
  </si>
  <si>
    <t>Центр «КОНТАКТ»</t>
  </si>
  <si>
    <t xml:space="preserve">38.03.01 
Экономика  БКФ - 2 чел, МФ - 2 чел.,  38.03.02 
Менеджмент    МФМ 1 чел </t>
  </si>
  <si>
    <t>https://vk.com/sbp_4you</t>
  </si>
  <si>
    <t>Круглый стол для председателей Студенческих научных сообществ университетов Санкт-Петербурга</t>
  </si>
  <si>
    <t xml:space="preserve"> ВОЕНМЕХе имени Д.Ф. Устинова</t>
  </si>
  <si>
    <t>https://vk.com/wall-53160147_2529</t>
  </si>
  <si>
    <t>Региональная экспортная неделя</t>
  </si>
  <si>
    <t>ГУАП</t>
  </si>
  <si>
    <t>38.03.01 
Экономика  БКФ - 4 чел</t>
  </si>
  <si>
    <t>https://new.guap.ru/pubs/9361</t>
  </si>
  <si>
    <t>Конгресс молодых учёных</t>
  </si>
  <si>
    <t xml:space="preserve">Министерство науки и высшего образования РФ, Фонд Росконгресс, Кор. Совет по делам молодёжи в научной и образовательной сферах </t>
  </si>
  <si>
    <t xml:space="preserve"> Копьева А.С. Сертификат</t>
  </si>
  <si>
    <t>https://наука.рф/news/iii-kongress-molodykh-uchenykh-proydet-28-30-noyabrya-v-siriuse/</t>
  </si>
  <si>
    <t xml:space="preserve">Международная Студенческая Олимпиада
«Экономика и менеджмент-2023» секции «Финансы» </t>
  </si>
  <si>
    <t>38.03.01 Экономика ФК-1чел.</t>
  </si>
  <si>
    <t>Карасев Н.С. Сертификат</t>
  </si>
  <si>
    <t>https://unecon.ru/announcements/mezhdunarodnaya-studencheskaya-olimpiada-ekonomika-i-menedzhment-2/</t>
  </si>
  <si>
    <t xml:space="preserve">Международная Студенческая Олимпиада
«Экономика и менеджмент-2023» секции «Финансовые рынки и институты» </t>
  </si>
  <si>
    <t>38.03.01 
Экономика  ФК - 3 чел</t>
  </si>
  <si>
    <t>Ярмарка вакансий</t>
  </si>
  <si>
    <t>Гостиница "Азимут"</t>
  </si>
  <si>
    <t>38.03.01 Экономика ФК-3чел.</t>
  </si>
  <si>
    <t>https://vk.com/wall-53160147_2576</t>
  </si>
  <si>
    <t>Конференция "Роль  креативных индустрий в социально-экономическом развитии туристских территорий, в том числе входящих в Сеть творческих городов ЮНЕСКО"</t>
  </si>
  <si>
    <t>Комиссия РФ по делам ЮНЕСКО</t>
  </si>
  <si>
    <t xml:space="preserve">38.03.01 
Экономика  БКФ - 3 чел, МФ - 1 чел.,  38.03.02 
Менеджмент   ФМ - 1чел. </t>
  </si>
  <si>
    <t>https://vk.com/wall-128872113_2318</t>
  </si>
  <si>
    <t>Экономическая универсиада Северо-Западного ГУ Банка России</t>
  </si>
  <si>
    <t>Северо-Западное ГУ Банка России</t>
  </si>
  <si>
    <t>38.03.01 
Экономика   МФ - 3 чел., ФК 2 чел.</t>
  </si>
  <si>
    <t xml:space="preserve"> Ахуткин Г.В.,  Касаев Н.Д.,  Местников Егор, Шарипов Азамбег, Зиновьев С. Сертификат </t>
  </si>
  <si>
    <t>https://vk.com/wall-53160147_2580</t>
  </si>
  <si>
    <t xml:space="preserve">Всероссийский экономический диктант </t>
  </si>
  <si>
    <t> Вольное экономическое общество России</t>
  </si>
  <si>
    <t>20 человек 38.03.01 и 38.03.02</t>
  </si>
  <si>
    <t>https://vk.com/spbumeief?w=wall-53160147_2508</t>
  </si>
  <si>
    <t xml:space="preserve"> карьерный мастер-класс "Актион студенты"</t>
  </si>
  <si>
    <t>Актион, СПбУТУиЭ</t>
  </si>
  <si>
    <t>https://www.spbume.ru/ru/viewnews/5465/</t>
  </si>
  <si>
    <t xml:space="preserve">Этнографический диктант </t>
  </si>
  <si>
    <t xml:space="preserve">Федеральное агентство по делам национальностей </t>
  </si>
  <si>
    <t>30 человек 38.03.01 и 38.03.02</t>
  </si>
  <si>
    <t>Сертификат участника</t>
  </si>
  <si>
    <t>https://www.spbume.ru/ru/viewnews/5605/</t>
  </si>
  <si>
    <t xml:space="preserve">Географический диктант </t>
  </si>
  <si>
    <t>Русское географическое общество</t>
  </si>
  <si>
    <t>https://www.spbume.ru/ru/viewnews/5662/</t>
  </si>
  <si>
    <t>Россия устремленная с будущее</t>
  </si>
  <si>
    <t>Совет ректоров вузов Северо-Западного федерального округа</t>
  </si>
  <si>
    <t>5 человек 38.03.01 и 38.03.02</t>
  </si>
  <si>
    <t>Дорн Кристина призер , сертификат</t>
  </si>
  <si>
    <t>https://www.spbume.ru/ru/viewnews/5867/</t>
  </si>
  <si>
    <t xml:space="preserve"> СПбУТУиЭ</t>
  </si>
  <si>
    <t>Городской проект молодежной гражданской активности «Социально-управленческая школа»</t>
  </si>
  <si>
    <t>Комитета по молодежной политике и взаимодействию с общественными организациями, СЗИУ РАНХиГС и Центра поддержки некоммерческих организаций «Опора»</t>
  </si>
  <si>
    <t>1 чел
38.03.04 Государственное и муниципальное управление</t>
  </si>
  <si>
    <t xml:space="preserve"> Анастасия Медведева, студентка первого курса института, направления подговки ГМУ</t>
  </si>
  <si>
    <t>День памяти жертв блокады Ленинграда, торжественно-траурноt возложениt цветов к Мемориалу народным ополченцам Ленинского района у Балтийского вокзала</t>
  </si>
  <si>
    <t>помощник директора института
 Е.К. Меденцова</t>
  </si>
  <si>
    <t>35 чел. "Проектный менеджмент (с учетом профессиональных стандартов)"</t>
  </si>
  <si>
    <t>https://www.spbume.ru/ru/viewnews/5450/</t>
  </si>
  <si>
    <t xml:space="preserve">Экскурсия в музей университа (с представлением Виртуального филиала Русского музея)  </t>
  </si>
  <si>
    <t>1 Г02-23-1 (17 чел)-11.09 
2 М01-23-1 (18 чел)-08.09
3 М01-23-8 (10 чел) -08.09
4 М12-23-1 (25 чел) 11.09
5 М12-23-2 (26 чел) 11.09
6 ПИ01-23-1  (26).11.09
7 ПИ01-23-2 (27 чел)  11.09
8  ПИ01-23-3 (26) 11.09
9 БИ01-23-1 (18 чел) 12.09
10 БИ01-23-2 (23 чел) 12.09
11 УП01-23-1 – (7 чел) 11.09</t>
  </si>
  <si>
    <t>Восточный Экономический форум</t>
  </si>
  <si>
    <t>Росконгресс, помощник директора института Е.К. Меденцова</t>
  </si>
  <si>
    <t>1 чел
38.03.04 Государственное и муниципальное управление
1 чел.   "Проектный менеджмент (с учетом профессиональных стандартов)"</t>
  </si>
  <si>
    <t>Лутковская Екатерина, Косарева Нина</t>
  </si>
  <si>
    <t>https://forumvostok.ru/</t>
  </si>
  <si>
    <t>Традиционный осенний легкоатлетичесий кросс «День бега»</t>
  </si>
  <si>
    <t>Центр физической культуры, спорта и здоровья Адмиралтейского района Санкт-Петербурга.
в парке «Екатерингоф».</t>
  </si>
  <si>
    <t>1 чел. 
09.03.03 Прикладная информатика</t>
  </si>
  <si>
    <t xml:space="preserve"> I место занял студент СПбУТУиЭ – Кузькин Дмитрий </t>
  </si>
  <si>
    <t>https://www.spbume.ru/ru/viewnews/5479/</t>
  </si>
  <si>
    <t>Кубок Студенческой футбольной лиги Санкт-Петербурга</t>
  </si>
  <si>
    <t>кафедра физического воспитаения С.А. Медведева</t>
  </si>
  <si>
    <t>Крицкий И.А., Комбаров Г.А., Сергеев А.В., Серов М.Е.</t>
  </si>
  <si>
    <t>Конкурс «Лучшие кадровые технологии Санкт-Петербурга»</t>
  </si>
  <si>
    <t xml:space="preserve"> Корпоративный университет Санкт-Петербурга совместно с Комитетом государственной службы и кадровой политики Администрации Губернатора Санкт-Петербурга, Ушакова Е.В., Меденцова Е.К.</t>
  </si>
  <si>
    <t>16 чел
38.03.04 Государственное и муниципальное управление</t>
  </si>
  <si>
    <t>https://www.spbume.ru/ru/viewnews/5544/</t>
  </si>
  <si>
    <r>
      <t>Международный строительный чемпионат  АО </t>
    </r>
    <r>
      <rPr>
        <sz val="10"/>
        <color theme="1"/>
        <rFont val="Times New Roman"/>
        <family val="1"/>
        <charset val="204"/>
      </rPr>
      <t>«Газстройпром»</t>
    </r>
  </si>
  <si>
    <t>АНО "Россия - страна возможностей"</t>
  </si>
  <si>
    <t>https://vk.com/@spbumeiyit-daidzest-instituta-upravleniya-i-informacionnyh-tehnologii</t>
  </si>
  <si>
    <t xml:space="preserve">Региональный турнир по шахматам на приз Санкт-Петербургской избирательной комиссии </t>
  </si>
  <si>
    <t>музейно-выставочный центр «Россия – моя страна»</t>
  </si>
  <si>
    <t xml:space="preserve">1чел  «Прикладная информатика» </t>
  </si>
  <si>
    <t>Денис Кузнецов</t>
  </si>
  <si>
    <t>Санкт-Петербургская студенческая спортивная лига</t>
  </si>
  <si>
    <t xml:space="preserve">2чел  «Прикладная информатика» </t>
  </si>
  <si>
    <t xml:space="preserve">Польшин Игорь; 
Агарков Илья. </t>
  </si>
  <si>
    <t>https://www.spbume.ru/ru/viewnews/5567/</t>
  </si>
  <si>
    <t>Олимпиада по управлению качеством
в рамках недели качества</t>
  </si>
  <si>
    <t xml:space="preserve"> Комитет по науке и высшей школе Правительства Санкт-Петербурга совместно с Санкт-Петербургским государственным электротехническим университетом «ЛЭТИ» им. В. И. Ульянова (Ленина) (СПбГЭТУ «ЛЭТИ»)</t>
  </si>
  <si>
    <t>6 чел. 38.03.04 Государственное и муниципальное управление</t>
  </si>
  <si>
    <t xml:space="preserve"> По итогам олимпиады студенты заняли 5 место!</t>
  </si>
  <si>
    <t>Международная выставка-форум «Россия»</t>
  </si>
  <si>
    <t>ВДНХ Москве</t>
  </si>
  <si>
    <t>1 чел. "Маркетинг"(международная программа)</t>
  </si>
  <si>
    <r>
      <t xml:space="preserve"> Ев</t>
    </r>
    <r>
      <rPr>
        <sz val="11"/>
        <color rgb="FF000000"/>
        <rFont val="Times New Roman"/>
        <family val="1"/>
        <charset val="204"/>
      </rPr>
      <t>а Фаузер</t>
    </r>
  </si>
  <si>
    <t>Форум объединенных культур в Санкт-Петербурге</t>
  </si>
  <si>
    <t>Правительство РФ, Государственный Эрмитаж, Правительство Санкт-Петребурга, Министерство культуры РФ</t>
  </si>
  <si>
    <t>1 чел. "Менеджмент"</t>
  </si>
  <si>
    <t xml:space="preserve"> Анастасия Тункив,</t>
  </si>
  <si>
    <t xml:space="preserve">Всероссийский экологический диктант -2023"  </t>
  </si>
  <si>
    <t>АНО«Равноправие», ООД«Ангел-ДетствоХранитель», ФГБОУ ДО ФЦДО</t>
  </si>
  <si>
    <t>17 чел
38.03.04 Государственное и муниципальное управление</t>
  </si>
  <si>
    <t>https://xn--80ahmgctc9ac5h.xn--p1acf/</t>
  </si>
  <si>
    <t xml:space="preserve">Всероссийский Экономический диктант -2023"  </t>
  </si>
  <si>
    <t>Вольное экономическое общество России</t>
  </si>
  <si>
    <t>46 чел всех направлений</t>
  </si>
  <si>
    <t>46 чел.</t>
  </si>
  <si>
    <t>Всероссийский географический диктант – 2023 г.</t>
  </si>
  <si>
    <t>РГО, попмощник директора института</t>
  </si>
  <si>
    <t>II Международный молодежный форум государств - участников СНГ по Целям устойчивого развития</t>
  </si>
  <si>
    <t>МИРЭА, Совет молодежных и детских объединений России</t>
  </si>
  <si>
    <t>(Скрипилова Ю.О.)</t>
  </si>
  <si>
    <t>https://myrosmol.ru/measures/view/139067</t>
  </si>
  <si>
    <t>VII открытый конкурс студенческих проектов «Россия, устремленная в будущее»</t>
  </si>
  <si>
    <t>Совет ректоров вузов Северо-Западного федерального округа при поддержке аппарата полномочного представителя Президента Российской Федерации в СЗФО.</t>
  </si>
  <si>
    <t>Шуликова М.,
Паршаков П.</t>
  </si>
  <si>
    <t>https://sutd.ru/projects/russia_future/</t>
  </si>
  <si>
    <t>"VII Всероссийский Правовой диктант - 2023"</t>
  </si>
  <si>
    <t>Ассоциация юристов России/помощник директора Е.К. Меденцова</t>
  </si>
  <si>
    <t>https://xn--80ahmiqnrc4h.xn--p1ai/</t>
  </si>
  <si>
    <t>Молодежный карьерный форум технологических изменений Breakpoint 2023 в Москве</t>
  </si>
  <si>
    <t>Международная организация AIESEC в России</t>
  </si>
  <si>
    <t>Всероссийская профориентационная акция "День IT-знаний 2023"</t>
  </si>
  <si>
    <t>Вконтакте, АНО "Большая перемена", Министретсов просвещения, Российское общество Знание</t>
  </si>
  <si>
    <t>Конкурсный отбор в кадровый резерв "Вожатых Первых"</t>
  </si>
  <si>
    <t>Общероссийское общественно-госдуарственное движение детей и молодежи "Движение Первых"</t>
  </si>
  <si>
    <t>1 чел. "Маркетинг"</t>
  </si>
  <si>
    <t>Международный форум гражданского участия #МЫВМЕСТЕ</t>
  </si>
  <si>
    <t>ФАДМ Росмолодежь</t>
  </si>
  <si>
    <t>Документ о профессиональных навыках "паспорт квалификации 1С"</t>
  </si>
  <si>
    <t>Учебный центр №1</t>
  </si>
  <si>
    <t>1 чел. "Прикладнная информатика"</t>
  </si>
  <si>
    <t>Хребет Иван Вадимович</t>
  </si>
  <si>
    <t>Стажировка по базовым навыкам в сфере B2B-продаж</t>
  </si>
  <si>
    <t>Консалтинговая компания "Экспертные решения"</t>
  </si>
  <si>
    <t>1 чел. "Бизнес- информатика"</t>
  </si>
  <si>
    <t>Могучёнок Георгий</t>
  </si>
  <si>
    <t>"Организация деятельности участковой избирательной комиссии"</t>
  </si>
  <si>
    <t>РЦОИТ при ЦИК России</t>
  </si>
  <si>
    <t>1 чел. "Государственное и муниципальное управление"</t>
  </si>
  <si>
    <t>Захария Анастасия</t>
  </si>
  <si>
    <t>Дополнительная профессиональная программа "Публичные коммуникации лидера"</t>
  </si>
  <si>
    <t>Скрипилова Юлия</t>
  </si>
  <si>
    <t>Программа профессионального обучения "Вожатый РДДМ "Движение первых"</t>
  </si>
  <si>
    <t>ФГБОУ ВО "Московский педагогический университет"</t>
  </si>
  <si>
    <t>Добро.Универсиитет. Он-лайн курс "Моя страна - мои возможности"</t>
  </si>
  <si>
    <t>Ассоциация волонтерских центров. Федеральное агентство по делам молодежи.</t>
  </si>
  <si>
    <t>Добро.Универсиитет. Он-лайн курс "Управление ценностями"</t>
  </si>
  <si>
    <t>Добро.Универсиитет. Он-лайн курс "Нормы и правила поведения волонтера"</t>
  </si>
  <si>
    <t>Добро.Универсиитет. Он-лайн курс "Основные компетенции волонтера"</t>
  </si>
  <si>
    <t>Добро.Универсиитет. Он-лайн курс "Экосистема молодежной политики"</t>
  </si>
  <si>
    <t>Добро.Универсиитет. Он-лайн курс "Теоретический курс обучения навыкам оказания первой помощи 2.0"</t>
  </si>
  <si>
    <t>Добро.Универсиитет. Он-лайн курс "Управление конфликтами"</t>
  </si>
  <si>
    <t>Добро.Универсиитет. Он-лайн курс "Событийное волонтерство. Базовый курс"</t>
  </si>
  <si>
    <t>"Фестиваль творчества "Студенческий калейдоскоп"</t>
  </si>
  <si>
    <t>ЦМПиСтИ СПбУТУиЭ</t>
  </si>
  <si>
    <t xml:space="preserve">1 чел. </t>
  </si>
  <si>
    <t>Хакимова Зиля</t>
  </si>
  <si>
    <t>Первенство Университета "первый спортивный" по виду спорта - шахматы</t>
  </si>
  <si>
    <t>1 чел.</t>
  </si>
  <si>
    <t>Кузнецов Денис</t>
  </si>
  <si>
    <t>II Всероссийский форум молодых муниципальных и государственных служащих "ГосСтарт"</t>
  </si>
  <si>
    <t>ФАДМ "Росмолодежь", Корпоративный университет Правительства Нижегородской области, Министерство науки и высшего образования России, Правительство РФ, Мастерская управления СЕНЕЖ, Российское общество Знание</t>
  </si>
  <si>
    <t>Иглин Геннадий</t>
  </si>
  <si>
    <t>II Всероссийский конкурс "Первый управленческий"</t>
  </si>
  <si>
    <t>АНО Институт культурно-правового развития, Федеральный Народный Совет, Государственный университет управления, Комитет по социальному предпринимательству Общероссийской общественной организации "Опора России" при поддержке ГД ФС РФ.</t>
  </si>
  <si>
    <t>Всероссийский туристический слет "Больше, чем путешествие" на Комсомольской поляне г. Пятигорска</t>
  </si>
  <si>
    <t>Общероссийское общественно-государственное движение  "Движение Первых"</t>
  </si>
  <si>
    <t>Всероссийский молодёжный образовательный офрум "Территория смыслов"</t>
  </si>
  <si>
    <t>ФАДМ Росмолодёжь, АНО 2Россия - страна возможностей", Мастерская управления "СЕНЕЖ"</t>
  </si>
  <si>
    <t>II Международный молодёжный форум государств-участников СНГ по Целям в области устойчивого развития</t>
  </si>
  <si>
    <t xml:space="preserve"> Министерство науки и высшего образования России,  Ассоцияация общественных объединений "Национальный Совет молодёжных и детских объединений России", "МИРЭА - Российский технологический университет"</t>
  </si>
  <si>
    <t>Проект "Международный WEEKEND молодёжи "RUS_Svet"</t>
  </si>
  <si>
    <t>РДДМ, Российское общество Знание, Сколково, Министерство науки и высшего образования России, Корпорация развития Дальнего Востока и Арктики</t>
  </si>
  <si>
    <t>III Международная научно-практическая конференция "Социология управления: актуальные вопросы современности"</t>
  </si>
  <si>
    <t>12 - диплом за доклады (секция), подтверждение по программе</t>
  </si>
  <si>
    <t>https://www.spbume.ru/ru/viewanons/5414/</t>
  </si>
  <si>
    <t>III международная научно-практическая конференция «Государственное и муниципальное управление: актуальные проблемы и современные тренды»</t>
  </si>
  <si>
    <t>13 - благодарность за активное участие (доклад), 15- дипломы за секцию (Кузьмина), 13 - дипломы за волонтерство</t>
  </si>
  <si>
    <t>https://www.spbume.ru/ru/viewanons/5498/</t>
  </si>
  <si>
    <t>Конкурс на статей среди студентов и аспирантов, участвующих в III Международной научно-практической конференции «Социология управления: актуальные вопросы современности»</t>
  </si>
  <si>
    <t>дипломы победителя - 4 чел.: Сагалаева Полина Михайловна,
Климова Александра Михайловна,
Хрущева Юлия Игоревна,
Крамская Елизавета Андреевна, дипломы участника - 7</t>
  </si>
  <si>
    <t>https://www.spbume.ru/ru/viewnews/5517/</t>
  </si>
  <si>
    <t>09.03.03 Прикладная информатика</t>
  </si>
  <si>
    <t>Прикладная информатика в экономике (с учетом профессиональных стандартов)</t>
  </si>
  <si>
    <t>Маркетинг</t>
  </si>
  <si>
    <t>Маркетинг (с учетом профессиональных стандартов)</t>
  </si>
  <si>
    <t>Управление персоналом</t>
  </si>
  <si>
    <t>Логистика</t>
  </si>
  <si>
    <t>Логистический менеджмент (с учетом профессиональных стандартов)</t>
  </si>
  <si>
    <t>Управление малым бизнесом</t>
  </si>
  <si>
    <t>Менеджмент организации</t>
  </si>
  <si>
    <t>Бизнес-аналитика в управленческой деятельности (с учетом профессиональных стандартов)</t>
  </si>
  <si>
    <t>Проектный менеджмент (с учетом профессиональных стандартов)</t>
  </si>
  <si>
    <t xml:space="preserve">38.03.03
Управление персоналом
</t>
  </si>
  <si>
    <t>Управление персоналом организации (с учетом профессиональных стандартов)</t>
  </si>
  <si>
    <t>38.03.04 Государственное и муниципальное управление</t>
  </si>
  <si>
    <t>Региональное управление</t>
  </si>
  <si>
    <t>Экономическое развитие региона (с учетом профессиональных стандартов)</t>
  </si>
  <si>
    <t>38.03.05
Бизнес-информатика</t>
  </si>
  <si>
    <t>Цифровые решения для бизнеса (с учетом профессиональных стандартов)</t>
  </si>
  <si>
    <t>46.03.02 Документоведение и архивоведение</t>
  </si>
  <si>
    <t>Документоведение и документационное обеспечение управления</t>
  </si>
  <si>
    <t>09.04.03 Прикладная информатика</t>
  </si>
  <si>
    <t>Корпоративные информационные системы (с учетом профессиональных стандартов)</t>
  </si>
  <si>
    <t>38.04.02 Менеджмент</t>
  </si>
  <si>
    <t>Стратегический маркетинг (с учетом профессиональных стандартов)</t>
  </si>
  <si>
    <t>Стратегический менеджмент (с учетом профессиональных стандартов)</t>
  </si>
  <si>
    <t>38.04.04 Государственное и муниципальное управление</t>
  </si>
  <si>
    <t>Государственное регулирование экономики (с учетом профессиональных стандартов)</t>
  </si>
  <si>
    <t>38.04.05 
Бизнес-информатика</t>
  </si>
  <si>
    <t>Консалтинг в сфере IT (с учетом профессиональных стандартов)</t>
  </si>
  <si>
    <r>
      <t xml:space="preserve">Виды достижений </t>
    </r>
    <r>
      <rPr>
        <b/>
        <i/>
        <sz val="10"/>
        <color theme="1"/>
        <rFont val="Times New Roman"/>
        <family val="1"/>
        <charset val="204"/>
      </rPr>
      <t>(заполняется при наличии документа, подтверждающего достижения участников)</t>
    </r>
  </si>
  <si>
    <t>Молодёжный форум ДОБРОФОРУМ</t>
  </si>
  <si>
    <t>40.02.03 Право и судебное администрирование, 1</t>
  </si>
  <si>
    <t>Федоров Владимир Павлович, 40.02.03 Право и судебное администрирование, Благодарность</t>
  </si>
  <si>
    <t>Конкурс Я ПОМОГАЮ</t>
  </si>
  <si>
    <t>Единая Россия</t>
  </si>
  <si>
    <t>Федоров Владимир Павлович, 40.02.03 Право и судебное администрирование, Сертификат</t>
  </si>
  <si>
    <t>За активную позицию и сбор гуманитарной помощи</t>
  </si>
  <si>
    <t>За вклад</t>
  </si>
  <si>
    <t>Молодая гвардия</t>
  </si>
  <si>
    <t>Всероссийская акция #МЫ ВМЕСТЕ</t>
  </si>
  <si>
    <t>Правительство Санкт-Петербурга</t>
  </si>
  <si>
    <t>Федоров Владимир Павлович, 40.02.03 Право и судебное администрирование, Благодарноственное письмо</t>
  </si>
  <si>
    <t>Футбольный турнир</t>
  </si>
  <si>
    <t>Федоров Владимир Павлович, 40.02.03 Право и судебное администрирование, Грамота</t>
  </si>
  <si>
    <t>День пряника</t>
  </si>
  <si>
    <t>Дом культуры Рыбацкий</t>
  </si>
  <si>
    <t>38.02.07 Банковское дело, 1</t>
  </si>
  <si>
    <t>Смелкова Дарья Павловна, 38.02.07 Банковское дело, Благодарственное письмо</t>
  </si>
  <si>
    <t>Всемирный день против терроризма</t>
  </si>
  <si>
    <t>Икромова Самира Исломовна, 38.02.07, Банковское дело, диплом</t>
  </si>
  <si>
    <t>Гала-концерт ЗНАЙ НАШИХ</t>
  </si>
  <si>
    <t>Крыкова Вероника Дмитриевна, 40.02.03 Право и судебное администрирование, Благодарственное письмо</t>
  </si>
  <si>
    <t>Директор колледжа Леванова С.С.</t>
  </si>
  <si>
    <t>Двери в лето</t>
  </si>
  <si>
    <t>Российская академия наук</t>
  </si>
  <si>
    <t>38.02.01 Экономика и бухгалтерский учет (по отраслям),1</t>
  </si>
  <si>
    <t>Казанцев Иван Николаевич, 38.02.01 Экономика и бухгалтерский учет (по отраслям), Благодарственное письмо</t>
  </si>
  <si>
    <t>38.02.04 Коммерция (по отраслям), 3</t>
  </si>
  <si>
    <t>Строгий Леонид Никитич, 38.02.01 Экономика и бухгалтерский учет (по отраслям), Благодарственное письмо</t>
  </si>
  <si>
    <t>День качества</t>
  </si>
  <si>
    <t>Воронцова Милана, Герасимов Александр, Кобелева Карина, 38.02.04 Коммерция (по отраслям), Диплом 1 степени</t>
  </si>
  <si>
    <t>Ворошиловский стрелок</t>
  </si>
  <si>
    <t>Университет СИНЕРГИЯ</t>
  </si>
  <si>
    <t xml:space="preserve">Команда "Балтийцы" Смелкова Дарья, Искандарова Элеонора, Марченко Дмитрий, Выборнов Иван, Абдулгасымов Вадим, Романова Екатерина, Диплом </t>
  </si>
  <si>
    <t>Философия ЗОЖ марафон</t>
  </si>
  <si>
    <t>38.02.07, Банковское дело, 1</t>
  </si>
  <si>
    <t>Романова Екатерина Сергеевна, 38.02.07, Банковское дело, диплом</t>
  </si>
  <si>
    <t>Модель ООН</t>
  </si>
  <si>
    <t>Политехнический университет им.Петра 1</t>
  </si>
  <si>
    <t>09.02.07 Информационные системы и программирование, 1</t>
  </si>
  <si>
    <t>Абдулгасымов Вадим Александрович, 09.02.07 Информационные системы и программирование, сертификат</t>
  </si>
  <si>
    <t>Политехнический университет им.Петра 2</t>
  </si>
  <si>
    <t>38.02.04 Коммерция (по отраслям), 1</t>
  </si>
  <si>
    <t>Башаров Ринат Ридикович, 38.02.04 Коммерция (по отраслям), диплом</t>
  </si>
  <si>
    <t>Политехнический университет им.Петра 3</t>
  </si>
  <si>
    <t>Башаров Ринат Ридикович, 38.02.04 Коммерция (по отраслям), сертификат</t>
  </si>
  <si>
    <t>Билет в Арктику</t>
  </si>
  <si>
    <t>Движение первых</t>
  </si>
  <si>
    <t>Помощник директора по ВР Короткова А.А.</t>
  </si>
  <si>
    <t>Помощник директора по ВР Короткова А.А., Сертификат</t>
  </si>
  <si>
    <t>Ногодняя эстафета</t>
  </si>
  <si>
    <t>Команда 10</t>
  </si>
  <si>
    <t>Шахматный турнир</t>
  </si>
  <si>
    <t>38.02.04 Коммерция (по отраслям), Новиков Кирилл Михайлович, Грамота</t>
  </si>
  <si>
    <t>https://vk.com/spbutuiecollege?w=wall-151906199_4083</t>
  </si>
  <si>
    <t>Турнир по баскетболу</t>
  </si>
  <si>
    <t>38.02.07 Банковское дело, 8</t>
  </si>
  <si>
    <t>38.02.07 Банковское дело, грамота</t>
  </si>
  <si>
    <t>09.02.07 Информационные системы и программирование, 8</t>
  </si>
  <si>
    <t>09.02.07 Информационные системы и программирование, грамота</t>
  </si>
  <si>
    <t>38.02.01 Экономика и бухгалтерский учет (по отраслям), 8</t>
  </si>
  <si>
    <t>38.02.01 Экономика и бухгалтерский учет (по отраслям), грамота</t>
  </si>
  <si>
    <t>Соревнования по волейболу</t>
  </si>
  <si>
    <t>38.02.07 Банковское дело, 6</t>
  </si>
  <si>
    <t>38.02.07 Банковское дело, 6, грамота</t>
  </si>
  <si>
    <t>https://vk.com/spbutuiecollege?w=wall-151906199_3997</t>
  </si>
  <si>
    <t>38.02.04 Коммерция (по отраслям), 6</t>
  </si>
  <si>
    <t>38.02.04 Коммерция (по отраслям), грамота</t>
  </si>
  <si>
    <t>38.02.01 Экономика и бухгалтерский учет (по отраслям), 6</t>
  </si>
  <si>
    <t>Комитет по физической культуре</t>
  </si>
  <si>
    <t>43.02.10 Туризм, 1</t>
  </si>
  <si>
    <t>Пряникова Анастасия Олеговна, 43.02.10 Туризм, грамота</t>
  </si>
  <si>
    <t>https://vk.com/spbutuiecollege?w=wall-151906199_3991</t>
  </si>
  <si>
    <t>Студенческая предметная одимпиада, география</t>
  </si>
  <si>
    <t>Правительство Санкт-Петербурга, КНВШ</t>
  </si>
  <si>
    <t>38.02.01 Экономика и бухгалтерский учет (по отраслям), 1</t>
  </si>
  <si>
    <t>Казанцев Иван Николаевич, 38.02.01 Экономика и бухгалтерский учет (по отраслям), Диплом лауреата</t>
  </si>
  <si>
    <t>Студенческая предметная одимпиада, история и обществознание</t>
  </si>
  <si>
    <t>Никитина Владислава Вячеславовна, 40.02.03 Право и судебное администрирование, диплом лауреата</t>
  </si>
  <si>
    <t>Высокий ICQ, дебаты</t>
  </si>
  <si>
    <t>Казанцев Иван Николаевич, 38.02.01 Экономика и бухгалтерский учет (по отраслям), Грамота</t>
  </si>
  <si>
    <t>Смелкова Дарья Павловна, 38.02.07 Банковское дело, Грамота</t>
  </si>
  <si>
    <t>Школа АКТИОН</t>
  </si>
  <si>
    <t>Актион</t>
  </si>
  <si>
    <t>38.02.01 Экономика и бухгалтерский учет (по отраслям)</t>
  </si>
  <si>
    <t>Андриянова Полина Васильевна, 38.02.01 Экономика и бухгалтерский учет (по отраслям), сертификат</t>
  </si>
  <si>
    <t>Контингент студентов по Институту/Колледжу</t>
  </si>
  <si>
    <t>09.02.05 Прикладная информатика (по отраслям)</t>
  </si>
  <si>
    <t>Прикладная информатика (по отраслям) на базе основного общего образования</t>
  </si>
  <si>
    <t>09.02.07 Информационные системы и программирование</t>
  </si>
  <si>
    <t>Информационные системы и программирование на базе основного общего образования</t>
  </si>
  <si>
    <t>Информационные системы и программирование на базе среднего общего образования</t>
  </si>
  <si>
    <t>Экономика и бухгалтерский учёт (по отраслям) на базе основного общего образования</t>
  </si>
  <si>
    <t>Экономика и бухгалтерский учёт (по отраслям) на базе среднего общего образования</t>
  </si>
  <si>
    <t>38.02.04 Коммерция (по отраслям)</t>
  </si>
  <si>
    <t>Коммерция (по отраслям) на базе основного общего образования</t>
  </si>
  <si>
    <t>Коммерция (по отраслям) на базе среднего общего образования</t>
  </si>
  <si>
    <t>38.02.07 Банковское дело</t>
  </si>
  <si>
    <t>Банковское дело на базе основного общего образования</t>
  </si>
  <si>
    <t>Банковское дело на базе среднего общего образования</t>
  </si>
  <si>
    <t>Право и судебное администрирование на базе основного общего образования</t>
  </si>
  <si>
    <t>Право и судебное администрирование на базе среднего общего образования</t>
  </si>
  <si>
    <t>43.02.10 Туризм</t>
  </si>
  <si>
    <t>Туризм на базе основного общего образования</t>
  </si>
  <si>
    <t>Туризм на базе среднего общего образования</t>
  </si>
  <si>
    <t>40.02.03 Право и судебное администрирование</t>
  </si>
  <si>
    <t>ЮРИДИЧЕСКИЙ ИНСТИТ
 ОТЧЕТ ОБ УЧАСТИИ (ДОСТИЖЕНИЯХ) ОБУЧАЮЩИХСЯ В МЕРОПРИЯТИЯХ ЗА ОСЕННИЙ СЕМЕСТР 2023-2024 уч.г.</t>
  </si>
  <si>
    <t>ИНСТИТ УПРАВЛЕНИЯ И ИНФОРМАЦИОННЫХ ТЕХНОЛОГИЙ
 ОТЧЕТ ОБ УЧАСТИИ (ДОСТИЖЕНИЯХ) ОБУЧАЮЩИХСЯ В МЕРОПРИЯТИЯХ ЗА ОСЕННИЙ СЕМЕСТР 2023-2024 уч.г.</t>
  </si>
  <si>
    <t>ИНСТИТ ЭКОНОМИКИ И ФИНАНСОВ
 ОТЧЕТ ОБ УЧАСТИИ (ДОСТИЖЕНИЯХ) ОБУЧАЮЩИХСЯ В МЕРОПРИЯТИЯХ ЗА ОСЕННИЙ СЕМЕСТР 2023-2024 уч.г.</t>
  </si>
  <si>
    <t>КОЛЛЕДЖ
 ОТЧЕТ ОБ УЧАСТИИ (ДОСТИЖЕНИЯХ) ОБУЧАЮЩИХСЯ В МЕРОПРИЯТИЯХ ЗА ОСЕННИЙ СЕМЕСТР 2023-2024 уч.г.</t>
  </si>
  <si>
    <t>Закрытие форума по профилактике ВИЧ/Спид в молодежной среде "Здоровая коммуникация"</t>
  </si>
  <si>
    <t>Комитет по молодежной политике и взаимодействию с общественными организациями</t>
  </si>
  <si>
    <r>
      <rPr>
        <b/>
        <sz val="10"/>
        <color theme="1"/>
        <rFont val="Times New Roman"/>
        <family val="1"/>
        <charset val="204"/>
      </rPr>
      <t xml:space="preserve">1 человек     </t>
    </r>
    <r>
      <rPr>
        <sz val="10"/>
        <color theme="1"/>
        <rFont val="Times New Roman"/>
        <family val="1"/>
        <charset val="204"/>
      </rPr>
      <t xml:space="preserve">            03.03.01 Сервис   Конгрессно-выставочная деятельность (с учетом профессиональных стандартов)</t>
    </r>
  </si>
  <si>
    <t>https://spbguvm.ru/2023/11/%D1%84%D0%BE%D1%80%D1%83%D0%BC-%D0%BF%D0%BE-%D0%BF%D1%80%D0%BE%D1%84%D0%B8%D0%BB%D0%B0%D0%BA%D1%82%D0%B8%D0%BA%D0%B5-%D1%80%D0%B0%D1%81%D0%BF%D1%80%D0%BE%D1%81%D1%82%D1%80%D0%B0%D0%BD%D0%B5%D0%BD/</t>
  </si>
  <si>
    <t>Командный фестиваль студенческого творчества "Я - Молодой"</t>
  </si>
  <si>
    <t>Фонд поддержки образования, науки и и культуры "Университеты Петербурга"</t>
  </si>
  <si>
    <r>
      <rPr>
        <b/>
        <sz val="10"/>
        <color theme="1"/>
        <rFont val="Times New Roman"/>
        <family val="1"/>
        <charset val="204"/>
      </rPr>
      <t xml:space="preserve">1 человек  </t>
    </r>
    <r>
      <rPr>
        <sz val="10"/>
        <color theme="1"/>
        <rFont val="Times New Roman"/>
        <family val="1"/>
        <charset val="204"/>
      </rPr>
      <t xml:space="preserve">                03.03.01 Сервис   Конгрессно-выставочная деятельность (с учетом профессиональных стандартов)</t>
    </r>
  </si>
  <si>
    <t xml:space="preserve">https://gorodmolodspb.com/ya-molodoy
</t>
  </si>
  <si>
    <t>Шоу молодых исполнителей "Лайн- Ап" в рамках проведения Международного дня студента</t>
  </si>
  <si>
    <r>
      <rPr>
        <b/>
        <sz val="10"/>
        <color theme="1"/>
        <rFont val="Times New Roman"/>
        <family val="1"/>
        <charset val="204"/>
      </rPr>
      <t xml:space="preserve">1 человек       </t>
    </r>
    <r>
      <rPr>
        <sz val="10"/>
        <color theme="1"/>
        <rFont val="Times New Roman"/>
        <family val="1"/>
        <charset val="204"/>
      </rPr>
      <t xml:space="preserve">           03.03.01 Сервис   Конгрессно-выставочная деятельность (с учетом профессиональных стандартов)</t>
    </r>
  </si>
  <si>
    <t>https://spbdm.ru/news/grandioznoe-shou-v-chest-mezhdunarodnogo-dnya-studentov/</t>
  </si>
  <si>
    <t>Проект Образовательный интенсив #ЯЗДЕСЬ</t>
  </si>
  <si>
    <t>Международная ассоциация студенческого телевидения</t>
  </si>
  <si>
    <r>
      <rPr>
        <b/>
        <sz val="10"/>
        <color theme="1"/>
        <rFont val="Times New Roman"/>
        <family val="1"/>
        <charset val="204"/>
      </rPr>
      <t>3 человека</t>
    </r>
    <r>
      <rPr>
        <sz val="10"/>
        <color theme="1"/>
        <rFont val="Times New Roman"/>
        <family val="1"/>
        <charset val="204"/>
      </rPr>
      <t>, 42.03.05 Медиакоммуникации Управление медиакоммуникациями (с учетом профессиональных стандартов)</t>
    </r>
  </si>
  <si>
    <t>https://intensive2023.iast.pro/</t>
  </si>
  <si>
    <t>III Международная научно-практическая конференция "ГМУ: актульаные проблемы и современные тренды"</t>
  </si>
  <si>
    <t>СПБУТУиЭ, Законодательное собрание СПБ, Институт проблем региональной экономики РАН</t>
  </si>
  <si>
    <r>
      <rPr>
        <b/>
        <sz val="10"/>
        <color theme="1"/>
        <rFont val="Times New Roman"/>
        <family val="1"/>
        <charset val="204"/>
      </rPr>
      <t>2 человека</t>
    </r>
    <r>
      <rPr>
        <sz val="10"/>
        <color theme="1"/>
        <rFont val="Times New Roman"/>
        <family val="1"/>
        <charset val="204"/>
      </rPr>
      <t>,              42.03.01 Реклама и связи с общественностью, Реклама и связи с общественностью в системе массовых коммуникаций (с учетом профессиональных стандартов)</t>
    </r>
  </si>
  <si>
    <t>Курс лекций на платформе творчества "Сарафан. Медиашкола. 2023"</t>
  </si>
  <si>
    <t>Росмолодежь и медиашкола "Сарафан"</t>
  </si>
  <si>
    <r>
      <rPr>
        <b/>
        <sz val="10"/>
        <color theme="1"/>
        <rFont val="Times New Roman"/>
        <family val="1"/>
        <charset val="204"/>
      </rPr>
      <t>4 человека</t>
    </r>
    <r>
      <rPr>
        <sz val="10"/>
        <color theme="1"/>
        <rFont val="Times New Roman"/>
        <family val="1"/>
        <charset val="204"/>
      </rPr>
      <t xml:space="preserve">,            42.03.05 Медиакоммуникации Управление медиакоммуникациями (с учетом профессиональных стандартов);               </t>
    </r>
    <r>
      <rPr>
        <b/>
        <sz val="10"/>
        <color theme="1"/>
        <rFont val="Times New Roman"/>
        <family val="1"/>
        <charset val="204"/>
      </rPr>
      <t>1 человек</t>
    </r>
    <r>
      <rPr>
        <sz val="10"/>
        <color theme="1"/>
        <rFont val="Times New Roman"/>
        <family val="1"/>
        <charset val="204"/>
      </rPr>
      <t xml:space="preserve"> ,42.03.01 Реклама и связи с общественностью, Реклама и связи с общественностью в системе массовых коммуникаций (с учетом профессиональных стандартов)</t>
    </r>
  </si>
  <si>
    <t>https://vk.com/sarafan_school</t>
  </si>
  <si>
    <t>Курс лекций на платформе творчества первокурсников "Фрешмен"</t>
  </si>
  <si>
    <t>Росмолодежь и "Фрешмен"</t>
  </si>
  <si>
    <t>https://vk.com/nascenefest</t>
  </si>
  <si>
    <t>XVIII Фотовыставка работ иностарнных и российских обучающихся образовательных орагнизаций ВО СПб "Петербург-в мире, Мир-в Петербурге"</t>
  </si>
  <si>
    <t>СПБГУ, Межпарламентская ассамблея государсвт-участников содружества независимых государств</t>
  </si>
  <si>
    <r>
      <rPr>
        <b/>
        <sz val="10"/>
        <color theme="1"/>
        <rFont val="Times New Roman"/>
        <family val="1"/>
        <charset val="204"/>
      </rPr>
      <t>4 человека,</t>
    </r>
    <r>
      <rPr>
        <sz val="10"/>
        <color theme="1"/>
        <rFont val="Times New Roman"/>
        <family val="1"/>
        <charset val="204"/>
      </rPr>
      <t xml:space="preserve">            42.03.05 Медиакоммуникации Управление медиакоммуникациями (с учетом профессиональных стандартов);               </t>
    </r>
    <r>
      <rPr>
        <b/>
        <sz val="10"/>
        <color theme="1"/>
        <rFont val="Times New Roman"/>
        <family val="1"/>
        <charset val="204"/>
      </rPr>
      <t>2  человека</t>
    </r>
    <r>
      <rPr>
        <sz val="10"/>
        <color theme="1"/>
        <rFont val="Times New Roman"/>
        <family val="1"/>
        <charset val="204"/>
      </rPr>
      <t xml:space="preserve"> ,42.03.01 Реклама и связи с общественностью, Реклама и связи с общественностью в системе массовых коммуникаций (с учетом профессиональных стандартов)</t>
    </r>
  </si>
  <si>
    <t>https://students.spbu.ru/mmen-meroprijatija/7593-priem-fotorabot-na-xviii-fotovystavku-peterburg-v-mire-mir-v-peterburge.html</t>
  </si>
  <si>
    <t>Фестиваль творчества "Студенческий калейдоскоп"</t>
  </si>
  <si>
    <t>СПБУТУиЭ</t>
  </si>
  <si>
    <r>
      <rPr>
        <b/>
        <sz val="10"/>
        <color theme="1"/>
        <rFont val="Times New Roman"/>
        <family val="1"/>
        <charset val="204"/>
      </rPr>
      <t>1  человек,</t>
    </r>
    <r>
      <rPr>
        <sz val="10"/>
        <color theme="1"/>
        <rFont val="Times New Roman"/>
        <family val="1"/>
        <charset val="204"/>
      </rPr>
      <t xml:space="preserve"> 42.03.05 Медиакоммуникации Управление медиакоммуникациями (с учетом профессиональных стандартов),                      </t>
    </r>
    <r>
      <rPr>
        <b/>
        <sz val="10"/>
        <color theme="1"/>
        <rFont val="Times New Roman"/>
        <family val="1"/>
        <charset val="204"/>
      </rPr>
      <t>1 человек</t>
    </r>
    <r>
      <rPr>
        <sz val="10"/>
        <color theme="1"/>
        <rFont val="Times New Roman"/>
        <family val="1"/>
        <charset val="204"/>
      </rPr>
      <t xml:space="preserve">  03.03.01 Сервис   Конгрессно-выставочная деятельность (с учетом профессиональных стандартов)</t>
    </r>
  </si>
  <si>
    <r>
      <t xml:space="preserve"> 42.03.05 Медиакоммуникации Управление медиакоммуникациями (с учетом профессиональных стандартов):</t>
    </r>
    <r>
      <rPr>
        <b/>
        <sz val="10"/>
        <color theme="1"/>
        <rFont val="Times New Roman"/>
        <family val="1"/>
        <charset val="204"/>
      </rPr>
      <t xml:space="preserve"> Шеркунова А.М.</t>
    </r>
    <r>
      <rPr>
        <sz val="10"/>
        <color theme="1"/>
        <rFont val="Times New Roman"/>
        <family val="1"/>
        <charset val="204"/>
      </rPr>
      <t xml:space="preserve"> (Диплом участника), </t>
    </r>
    <r>
      <rPr>
        <b/>
        <sz val="10"/>
        <color theme="1"/>
        <rFont val="Times New Roman"/>
        <family val="1"/>
        <charset val="204"/>
      </rPr>
      <t>Савченко С. А.</t>
    </r>
    <r>
      <rPr>
        <sz val="10"/>
        <color theme="1"/>
        <rFont val="Times New Roman"/>
        <family val="1"/>
        <charset val="204"/>
      </rPr>
      <t xml:space="preserve"> (диплом участника)</t>
    </r>
  </si>
  <si>
    <t>https://www.spbume.ru/ru/viewnews/4611/</t>
  </si>
  <si>
    <t>Школа "Медиа Мастер " теледурналиста М. Титова</t>
  </si>
  <si>
    <t>кафедра МиР</t>
  </si>
  <si>
    <r>
      <rPr>
        <b/>
        <sz val="10"/>
        <color theme="1"/>
        <rFont val="Times New Roman"/>
        <family val="1"/>
        <charset val="204"/>
      </rPr>
      <t xml:space="preserve">7  человек, </t>
    </r>
    <r>
      <rPr>
        <sz val="10"/>
        <color theme="1"/>
        <rFont val="Times New Roman"/>
        <family val="1"/>
        <charset val="204"/>
      </rPr>
      <t xml:space="preserve">           42.03.05 Медиакоммуникации Управление медиакоммуникациями (с учетом профессиональных стандартов);               </t>
    </r>
    <r>
      <rPr>
        <b/>
        <sz val="10"/>
        <color theme="1"/>
        <rFont val="Times New Roman"/>
        <family val="1"/>
        <charset val="204"/>
      </rPr>
      <t xml:space="preserve">2 человека </t>
    </r>
    <r>
      <rPr>
        <sz val="10"/>
        <color theme="1"/>
        <rFont val="Times New Roman"/>
        <family val="1"/>
        <charset val="204"/>
      </rPr>
      <t>,42.03.01 Реклама и связи с общественностью, Реклама и связи с общественностью в системе массовых коммуникаций (с учетом профессиональных стандартов)</t>
    </r>
  </si>
  <si>
    <r>
      <t xml:space="preserve">42.03.05 Медиакоммуникации Управление медиакоммуникациями (с учетом профессиональных стандартов) : </t>
    </r>
    <r>
      <rPr>
        <b/>
        <sz val="9"/>
        <color theme="1"/>
        <rFont val="Times New Roman"/>
        <family val="1"/>
        <charset val="204"/>
      </rPr>
      <t>Афонькина С.Н.</t>
    </r>
    <r>
      <rPr>
        <sz val="9"/>
        <color theme="1"/>
        <rFont val="Times New Roman"/>
        <family val="1"/>
        <charset val="204"/>
      </rPr>
      <t xml:space="preserve"> (сертификат участника), </t>
    </r>
    <r>
      <rPr>
        <b/>
        <sz val="9"/>
        <color theme="1"/>
        <rFont val="Times New Roman"/>
        <family val="1"/>
        <charset val="204"/>
      </rPr>
      <t>Деричева А.В.</t>
    </r>
    <r>
      <rPr>
        <sz val="9"/>
        <color theme="1"/>
        <rFont val="Times New Roman"/>
        <family val="1"/>
        <charset val="204"/>
      </rPr>
      <t xml:space="preserve"> (сертификат участника), </t>
    </r>
    <r>
      <rPr>
        <b/>
        <sz val="9"/>
        <color theme="1"/>
        <rFont val="Times New Roman"/>
        <family val="1"/>
        <charset val="204"/>
      </rPr>
      <t xml:space="preserve">Ильинская Д.Н. </t>
    </r>
    <r>
      <rPr>
        <sz val="9"/>
        <color theme="1"/>
        <rFont val="Times New Roman"/>
        <family val="1"/>
        <charset val="204"/>
      </rPr>
      <t xml:space="preserve">(сертификат участника), </t>
    </r>
    <r>
      <rPr>
        <b/>
        <sz val="9"/>
        <color theme="1"/>
        <rFont val="Times New Roman"/>
        <family val="1"/>
        <charset val="204"/>
      </rPr>
      <t xml:space="preserve">Козхлова С.О. </t>
    </r>
    <r>
      <rPr>
        <sz val="9"/>
        <color theme="1"/>
        <rFont val="Times New Roman"/>
        <family val="1"/>
        <charset val="204"/>
      </rPr>
      <t xml:space="preserve">(сертификат участника), </t>
    </r>
    <r>
      <rPr>
        <b/>
        <sz val="9"/>
        <color theme="1"/>
        <rFont val="Times New Roman"/>
        <family val="1"/>
        <charset val="204"/>
      </rPr>
      <t xml:space="preserve">Мымрина Ю.Р. </t>
    </r>
    <r>
      <rPr>
        <sz val="9"/>
        <color theme="1"/>
        <rFont val="Times New Roman"/>
        <family val="1"/>
        <charset val="204"/>
      </rPr>
      <t xml:space="preserve">(сертификат участника), </t>
    </r>
    <r>
      <rPr>
        <b/>
        <sz val="9"/>
        <color theme="1"/>
        <rFont val="Times New Roman"/>
        <family val="1"/>
        <charset val="204"/>
      </rPr>
      <t xml:space="preserve">Пасиченко П.В. </t>
    </r>
    <r>
      <rPr>
        <sz val="9"/>
        <color theme="1"/>
        <rFont val="Times New Roman"/>
        <family val="1"/>
        <charset val="204"/>
      </rPr>
      <t xml:space="preserve">(сертификат участника), </t>
    </r>
    <r>
      <rPr>
        <b/>
        <sz val="9"/>
        <color theme="1"/>
        <rFont val="Times New Roman"/>
        <family val="1"/>
        <charset val="204"/>
      </rPr>
      <t xml:space="preserve">Тимофеева М.М. </t>
    </r>
    <r>
      <rPr>
        <sz val="9"/>
        <color theme="1"/>
        <rFont val="Times New Roman"/>
        <family val="1"/>
        <charset val="204"/>
      </rPr>
      <t xml:space="preserve">(сертификат участника);  42.03.01 Реклама и связи с общественностью, Реклама и связи с общественностью в системе массовых коммуникаций (с учетом профессиональных стандартов):  
</t>
    </r>
    <r>
      <rPr>
        <b/>
        <sz val="9"/>
        <color theme="1"/>
        <rFont val="Times New Roman"/>
        <family val="1"/>
        <charset val="204"/>
      </rPr>
      <t>Титова А.А.</t>
    </r>
    <r>
      <rPr>
        <sz val="9"/>
        <color theme="1"/>
        <rFont val="Times New Roman"/>
        <family val="1"/>
        <charset val="204"/>
      </rPr>
      <t xml:space="preserve"> (сертифиак участника), </t>
    </r>
    <r>
      <rPr>
        <b/>
        <sz val="9"/>
        <color theme="1"/>
        <rFont val="Times New Roman"/>
        <family val="1"/>
        <charset val="204"/>
      </rPr>
      <t>Митрофанова Р.И.</t>
    </r>
    <r>
      <rPr>
        <sz val="9"/>
        <color theme="1"/>
        <rFont val="Times New Roman"/>
        <family val="1"/>
        <charset val="204"/>
      </rPr>
      <t xml:space="preserve"> (сертификат участника)</t>
    </r>
  </si>
  <si>
    <t>https://spbume.ru/ru/viewnews/5526/</t>
  </si>
  <si>
    <t>Всероссийский медиафорум "Точка Сбора" (он-лайн медиашкола)</t>
  </si>
  <si>
    <t>Росмолодежь</t>
  </si>
  <si>
    <r>
      <rPr>
        <b/>
        <sz val="10"/>
        <color theme="1"/>
        <rFont val="Times New Roman"/>
        <family val="1"/>
        <charset val="204"/>
      </rPr>
      <t>1  человек</t>
    </r>
    <r>
      <rPr>
        <sz val="10"/>
        <color theme="1"/>
        <rFont val="Times New Roman"/>
        <family val="1"/>
        <charset val="204"/>
      </rPr>
      <t>, 42.03.05 Медиакоммуникации Управление медиакоммуникациями (с учетом профессиональных стандартов)</t>
    </r>
  </si>
  <si>
    <t>42.03.05 Медиакоммуникации Управление медиакоммуникациями (с учетом профессиональных стандартов): Пасиченко П.В. (сертификат участника)</t>
  </si>
  <si>
    <t>https://vk.com/forum.tochka</t>
  </si>
  <si>
    <t>Конференция "Суровый Питерский SMM"</t>
  </si>
  <si>
    <t>Франкель Н., Румянцев Д., Комнада "Ивентологии"</t>
  </si>
  <si>
    <t>1  человек, 42.03.05 Медиакоммуникации Управление медиакоммуникациями (с учетом профессиональных стандартов)</t>
  </si>
  <si>
    <r>
      <t xml:space="preserve">42.03.05 Медиакоммуникации Управление медиакоммуникациями (с учетом профессиональных стандартов) : </t>
    </r>
    <r>
      <rPr>
        <b/>
        <sz val="10"/>
        <color theme="1"/>
        <rFont val="Times New Roman"/>
        <family val="1"/>
        <charset val="204"/>
      </rPr>
      <t>Тимофеева М.М.</t>
    </r>
    <r>
      <rPr>
        <sz val="10"/>
        <color theme="1"/>
        <rFont val="Times New Roman"/>
        <family val="1"/>
        <charset val="204"/>
      </rPr>
      <t xml:space="preserve"> (сертификат участника и благодарность в оргннизации), </t>
    </r>
  </si>
  <si>
    <t>https://smmconfa.ru/</t>
  </si>
  <si>
    <t>Интелектуальный развлекательный турнир "QUIZ GAME"</t>
  </si>
  <si>
    <t>СПбГБУ ПМДЦ "Фрунзенский"</t>
  </si>
  <si>
    <r>
      <rPr>
        <b/>
        <sz val="10"/>
        <color theme="1"/>
        <rFont val="Times New Roman"/>
        <family val="1"/>
        <charset val="204"/>
      </rPr>
      <t xml:space="preserve">1 человек </t>
    </r>
    <r>
      <rPr>
        <sz val="10"/>
        <color theme="1"/>
        <rFont val="Times New Roman"/>
        <family val="1"/>
        <charset val="204"/>
      </rPr>
      <t>,                      42.03.01 Реклама и связи с общественностью, Реклама и связи с общественностью в системе массовых коммуникаций (с учетом профессиональных стандартов)</t>
    </r>
  </si>
  <si>
    <r>
      <t xml:space="preserve">42.03.01 Реклама и связи с общественностью, Реклама и связи с общественностью в системе массовых коммуникаций (с учетом профессиональных стандартов):  </t>
    </r>
    <r>
      <rPr>
        <b/>
        <sz val="10"/>
        <color theme="1"/>
        <rFont val="Times New Roman"/>
        <family val="1"/>
        <charset val="204"/>
      </rPr>
      <t>Анимимова Е. Д.</t>
    </r>
    <r>
      <rPr>
        <sz val="10"/>
        <color theme="1"/>
        <rFont val="Times New Roman"/>
        <family val="1"/>
        <charset val="204"/>
      </rPr>
      <t xml:space="preserve"> (диплом 1 место)</t>
    </r>
  </si>
  <si>
    <t>http://centerfrunze.ru/</t>
  </si>
  <si>
    <t>Турнир творческих проектов  "День рекламы"</t>
  </si>
  <si>
    <t>СпбУТУиЭ, кафедра МиР</t>
  </si>
  <si>
    <r>
      <t xml:space="preserve">42.03.01 Реклама и связи с общественностью, Реклама и связи с общественностью в системе массовых коммуникаций (с учетом профессиональных стандартов) : </t>
    </r>
    <r>
      <rPr>
        <b/>
        <sz val="10"/>
        <color theme="1"/>
        <rFont val="Times New Roman"/>
        <family val="1"/>
        <charset val="204"/>
      </rPr>
      <t>Григорьев Д.А</t>
    </r>
    <r>
      <rPr>
        <sz val="10"/>
        <color theme="1"/>
        <rFont val="Times New Roman"/>
        <family val="1"/>
        <charset val="204"/>
      </rPr>
      <t>. (диплом 2 место)</t>
    </r>
  </si>
  <si>
    <t>https://www.spbume.ru/ru/viewnews/5561/</t>
  </si>
  <si>
    <t>Аукцион Доброты</t>
  </si>
  <si>
    <t>БФ "Энергия Доброты"</t>
  </si>
  <si>
    <r>
      <t xml:space="preserve">42.03.05 Медиакоммуникации Управление медиакоммуникациями (с учетом профессиональных стандартов): </t>
    </r>
    <r>
      <rPr>
        <b/>
        <sz val="10"/>
        <color theme="1"/>
        <rFont val="Times New Roman"/>
        <family val="1"/>
        <charset val="204"/>
      </rPr>
      <t>Гомбалевская О. Д.</t>
    </r>
    <r>
      <rPr>
        <sz val="10"/>
        <color theme="1"/>
        <rFont val="Times New Roman"/>
        <family val="1"/>
        <charset val="204"/>
      </rPr>
      <t xml:space="preserve"> (Благодарственное письмо)</t>
    </r>
  </si>
  <si>
    <t>https://vk.com/cfekru</t>
  </si>
  <si>
    <t>Концерт Вокальной школы "Shokeroll music"</t>
  </si>
  <si>
    <t>Администрация "Shokeroll music"</t>
  </si>
  <si>
    <r>
      <t xml:space="preserve"> 42.03.05 Медиакоммуникации Управление медиакоммуникациями (с учетом профессиональных стандартов) </t>
    </r>
    <r>
      <rPr>
        <b/>
        <sz val="10"/>
        <color theme="1"/>
        <rFont val="Times New Roman"/>
        <family val="1"/>
        <charset val="204"/>
      </rPr>
      <t>Тимофеева М.М.</t>
    </r>
    <r>
      <rPr>
        <sz val="10"/>
        <color theme="1"/>
        <rFont val="Times New Roman"/>
        <family val="1"/>
        <charset val="204"/>
      </rPr>
      <t xml:space="preserve"> (благодарность)</t>
    </r>
  </si>
  <si>
    <t>https://dikidi.ru/880674?p=0.pi</t>
  </si>
  <si>
    <t>XI Всероссийский форум по связям с общественностью в сфере кино и ТВ "PRКИТ"</t>
  </si>
  <si>
    <t>СпбГКиТ</t>
  </si>
  <si>
    <r>
      <t xml:space="preserve"> 42.03.05 Медиакоммуникации Управление медиакоммуникациями (с учетом профессиональных стандартов):  </t>
    </r>
    <r>
      <rPr>
        <b/>
        <sz val="10"/>
        <color theme="1"/>
        <rFont val="Times New Roman"/>
        <family val="1"/>
        <charset val="204"/>
      </rPr>
      <t>Чернышкина Е.Ю.</t>
    </r>
    <r>
      <rPr>
        <sz val="10"/>
        <color theme="1"/>
        <rFont val="Times New Roman"/>
        <family val="1"/>
        <charset val="204"/>
      </rPr>
      <t xml:space="preserve"> (сертификат участника)</t>
    </r>
  </si>
  <si>
    <t>https://prkit.info/</t>
  </si>
  <si>
    <t>Молодежный форум "Доброфорум"</t>
  </si>
  <si>
    <r>
      <rPr>
        <b/>
        <sz val="10"/>
        <color theme="1"/>
        <rFont val="Times New Roman"/>
        <family val="1"/>
        <charset val="204"/>
      </rPr>
      <t>1 человек</t>
    </r>
    <r>
      <rPr>
        <sz val="10"/>
        <color theme="1"/>
        <rFont val="Times New Roman"/>
        <family val="1"/>
        <charset val="204"/>
      </rPr>
      <t xml:space="preserve"> ,42.03.01 Реклама и связи с общественностью, Реклама и связи с общественностью в системе массовых коммуникаций (с учетом профессиональных стандартов)</t>
    </r>
  </si>
  <si>
    <r>
      <t xml:space="preserve">42.03.01 Реклама и связи с общественностью, Реклама и связи с общественностью в системе массовых коммуникаций (с учетом профессиональных стандартов): </t>
    </r>
    <r>
      <rPr>
        <b/>
        <sz val="10"/>
        <color theme="1"/>
        <rFont val="Times New Roman"/>
        <family val="1"/>
        <charset val="204"/>
      </rPr>
      <t>Анисимова Е.Д.</t>
    </r>
    <r>
      <rPr>
        <sz val="10"/>
        <color theme="1"/>
        <rFont val="Times New Roman"/>
        <family val="1"/>
        <charset val="204"/>
      </rPr>
      <t xml:space="preserve"> (сертификат участника)</t>
    </r>
  </si>
  <si>
    <t>https://edu.dobro.ru/calendar/2357/</t>
  </si>
  <si>
    <t>XLIII Международный конкурс научно-исследоватлеьских работ "Наука не знает границ"</t>
  </si>
  <si>
    <t>БФ имени Е. Глинки Доктор Лиза</t>
  </si>
  <si>
    <r>
      <rPr>
        <b/>
        <sz val="10"/>
        <color theme="1"/>
        <rFont val="Times New Roman"/>
        <family val="1"/>
        <charset val="204"/>
      </rPr>
      <t xml:space="preserve"> 1 человек</t>
    </r>
    <r>
      <rPr>
        <sz val="10"/>
        <color theme="1"/>
        <rFont val="Times New Roman"/>
        <family val="1"/>
        <charset val="204"/>
      </rPr>
      <t>, 43.03.02 Туризм, Технология и организация внутреннего и въездного туризма (с учетом профессиональных стандартов)</t>
    </r>
  </si>
  <si>
    <r>
      <t xml:space="preserve">43.03.02 Туризм, Технология и организация внутреннего и въездного туризма (с учетом профессиональных стандартов):  </t>
    </r>
    <r>
      <rPr>
        <b/>
        <sz val="10"/>
        <color theme="1"/>
        <rFont val="Times New Roman"/>
        <family val="1"/>
        <charset val="204"/>
      </rPr>
      <t>Замчалкина А.П.</t>
    </r>
    <r>
      <rPr>
        <sz val="10"/>
        <color theme="1"/>
        <rFont val="Times New Roman"/>
        <family val="1"/>
        <charset val="204"/>
      </rPr>
      <t xml:space="preserve"> (Благодарность и диплом 1 степени)</t>
    </r>
  </si>
  <si>
    <t>https://na-konferencii.ru/conference/xliii-mezhdunarodnyj-konkurs-nauchno-issledovatelskih-rabot-nauka-ne-znaet-granic</t>
  </si>
  <si>
    <t>Международный конкурс научно-исследовательских работ среди молодых ученых "Призвание -изучать"</t>
  </si>
  <si>
    <t>Начно-творческое объединение "Эрудит"</t>
  </si>
  <si>
    <r>
      <t xml:space="preserve"> </t>
    </r>
    <r>
      <rPr>
        <b/>
        <sz val="10"/>
        <color theme="1"/>
        <rFont val="Times New Roman"/>
        <family val="1"/>
        <charset val="204"/>
      </rPr>
      <t>1 человек</t>
    </r>
    <r>
      <rPr>
        <sz val="10"/>
        <color theme="1"/>
        <rFont val="Times New Roman"/>
        <family val="1"/>
        <charset val="204"/>
      </rPr>
      <t>, 43.03.02 Туризм, Технология и организация внутреннего и въездного туризма (с учетом профессиональных стандартов)</t>
    </r>
  </si>
  <si>
    <r>
      <t xml:space="preserve">43.03.02 Туризм, Технология и организация внутреннего и въездного туризма (с учетом профессиональных стандартов):  </t>
    </r>
    <r>
      <rPr>
        <b/>
        <sz val="10"/>
        <color theme="1"/>
        <rFont val="Times New Roman"/>
        <family val="1"/>
        <charset val="204"/>
      </rPr>
      <t>Замчалкина А.П.</t>
    </r>
    <r>
      <rPr>
        <sz val="10"/>
        <color theme="1"/>
        <rFont val="Times New Roman"/>
        <family val="1"/>
        <charset val="204"/>
      </rPr>
      <t xml:space="preserve"> ( диплом 3 степени)</t>
    </r>
  </si>
  <si>
    <t>https://na-konferencii.ru/conference/mezhdunarodnyj-konkurs-nauchno-issledovatelskih-rabot-sredi-molodyh-uchenyh-prizvanie-izuchat</t>
  </si>
  <si>
    <t>42.03.01 Реклама и связи с общественностью</t>
  </si>
  <si>
    <t>Реклама и связи с общественностью в системе массовых коммуникаций (с учетом профессиональных стандартов), Реклама и связи с общественностью в системе массовых коммуникаций (с учетом профессиональных стандартов)</t>
  </si>
  <si>
    <t>42.03.03 Издательское дело</t>
  </si>
  <si>
    <t>Издание печатных и электронных средств массовой информации (с учетом профессиональных стандартов)</t>
  </si>
  <si>
    <t>42.03.05 Медиакоммуникации</t>
  </si>
  <si>
    <t>Управление медиакоммуникациями (с учетом профессиональных стандартов)</t>
  </si>
  <si>
    <t>43.03.01 Сервис</t>
  </si>
  <si>
    <t>Конгрессно-выставочная деятельность (с учетом профессиональных стандартов)</t>
  </si>
  <si>
    <t>Ивент-индустрия: конгрессно-выставочный сервис (с учетом профессиональных стандартов)</t>
  </si>
  <si>
    <t>43.03.02 Туризм</t>
  </si>
  <si>
    <t>Технология и организация внутреннего и въездного туризма (с учетом профессиональных стандартов)</t>
  </si>
  <si>
    <t>Международный туризм (с учетом профессиональных стандартов)</t>
  </si>
  <si>
    <t>43.03.03 Гостиничное дело</t>
  </si>
  <si>
    <t>Гостиничная деятельность (с учетом профессиональных стандартов)</t>
  </si>
  <si>
    <t>ИНСТИТ КРЕАТИВНЫХ ИНДУСТРИЙ И ГОСТЕПРИИМСТВА
 ОТЧЕТ ОБ УЧАСТИИ (ДОСТИЖЕНИЯХ) ОБУЧАЮЩИХСЯ В МЕРОПРИЯТИЯХ ЗА ОСЕННИЙ СЕМЕСТР 2023-2024 уч.г.</t>
  </si>
  <si>
    <r>
      <rPr>
        <b/>
        <sz val="10"/>
        <color theme="1"/>
        <rFont val="Times New Roman"/>
        <family val="1"/>
        <charset val="204"/>
      </rPr>
      <t xml:space="preserve">2 человека,      </t>
    </r>
    <r>
      <rPr>
        <sz val="10"/>
        <color theme="1"/>
        <rFont val="Times New Roman"/>
        <family val="1"/>
        <charset val="204"/>
      </rPr>
      <t xml:space="preserve">      42.03.05 Медиакоммуникации Управление медиакоммуникациями (с учетом профессиональных стандартов);               </t>
    </r>
    <r>
      <rPr>
        <b/>
        <sz val="10"/>
        <rFont val="Times New Roman"/>
        <family val="1"/>
        <charset val="204"/>
      </rPr>
      <t xml:space="preserve">1 человек </t>
    </r>
    <r>
      <rPr>
        <sz val="10"/>
        <rFont val="Times New Roman"/>
        <family val="1"/>
        <charset val="204"/>
      </rPr>
      <t>,42.03.01</t>
    </r>
    <r>
      <rPr>
        <sz val="10"/>
        <color theme="1"/>
        <rFont val="Times New Roman"/>
        <family val="1"/>
        <charset val="204"/>
      </rPr>
      <t xml:space="preserve"> Реклама и связи с общественностью, Реклама и связи с общественностью в системе массовых коммуникаций (с учетом профессиональных стандартов)</t>
    </r>
  </si>
  <si>
    <t xml:space="preserve">Региональный </t>
  </si>
  <si>
    <t>Журнал ЭКСТЕРНАТ.РФ</t>
  </si>
  <si>
    <t>Автономная некоммерческая образовательная организация Центр дополнительного профессионального образования АНЭКС</t>
  </si>
  <si>
    <t>44.03.01, Педагогическое образование, 3</t>
  </si>
  <si>
    <t>Газизова Е.А., Попова К.Ю., Смердова В.О., Статьи (РИНЦ)</t>
  </si>
  <si>
    <t>https://www.elibrary.ru/contents.asp?titleid=58049</t>
  </si>
  <si>
    <t>Нобелевская стипендия, 2023</t>
  </si>
  <si>
    <t>44.03.01, Педагогическое образование, 1</t>
  </si>
  <si>
    <t>Зинякова У.С.</t>
  </si>
  <si>
    <t>ХIV Всероссийский (с международным участием) конкурс 
научных, методических и творческих работ 
«МОЛОДЁЖЬ ПРОТИВ ЭКСТРЕМИЗМА:
ЗНАНИЕ, ЕДИНСТВО, БЕЗОПАСНОСТЬ»
(к Дню народного единства)</t>
  </si>
  <si>
    <t>АНО «Научно-просветительский центр «Традиция» ФГБОУ ВО «Вятский государственный агротехнологический университет» ФГБОУ ВО «Российский государственный аграрный университет – МСХА имени К.А. Тимирязева», кафедра истории Институт научной информации по общественным наукам Российской академии наук, отдел научного сотрудничества Историко-культурное молодёжное научное общество «Самобытная Вятка»</t>
  </si>
  <si>
    <t>Смердова В.О. (диплом II стемени)</t>
  </si>
  <si>
    <t>https://si.sseu.ru/content/xiv-vserossiyskiy-konkurs-nauchnyh-metodicheskih-i-tvorcheskih-rabot-molodyozh-protiv</t>
  </si>
  <si>
    <t>Слет инклюзивных волонтеров</t>
  </si>
  <si>
    <t>Ресурсные учебно-методические центры по обучению инвалидов и лиц с ограниченными возможностями здоровья, созданные на базе университетов, подведомственных Министерству просвещения Российской Федерации (РУМЦ ВО): Герценовского университета, Московского государственного психолого-педагогического университета и Нижегородского государственного педагогического университета им. Козьмы Минина.</t>
  </si>
  <si>
    <t>37.03.01, Психология, 1</t>
  </si>
  <si>
    <t>Рожкова К.А. (диплом I место)</t>
  </si>
  <si>
    <t>https://www.herzen.spb.ru/news-events/events/?ELEMENT_ID=26919</t>
  </si>
  <si>
    <t>Конкурсе именных стипендий Правительства Санкт-Петербурга в области русского языка для студентов образовательных организаций высшего образования 2023-2024</t>
  </si>
  <si>
    <t>44.03.01 Педагогическое образование, 4</t>
  </si>
  <si>
    <t>Илющенко М.А., Корягина М.А., Масалова С.Э., Мынаскурта А.М.</t>
  </si>
  <si>
    <t>http://knvsh.gov.spb.ru/closedcontests/view/341/</t>
  </si>
  <si>
    <t>Конкурсе именных стипендий Правительства Санкт-Петербурга в области языкознания и литературоведения имени Д.Я. Гранина для студентов образовательных организаций высшего образования 2023-2024</t>
  </si>
  <si>
    <t>44.03.01 Педагогическое образование, 1</t>
  </si>
  <si>
    <t>Хвалова Е.А. (диплом/премия), Яковлева В.Р. (диплом/премия)</t>
  </si>
  <si>
    <t>http://knvsh.gov.spb.ru/closedcontests/view/342/</t>
  </si>
  <si>
    <t>Конкурсный трек "Делаю" Всероссийского студенческого проекта "Твой Ход"</t>
  </si>
  <si>
    <t>Министерство науки и ВО РФ, Росмолодежь</t>
  </si>
  <si>
    <t>Фоноберова В.Е. (диплом победителя)</t>
  </si>
  <si>
    <t>https://xn--b1aeotbuy.xn--80asehdb/?ysclid=lqkkikh34i365643798</t>
  </si>
  <si>
    <t>XVII Международный конкурс научных, методических и творческих работ
«СОЦИАЛИЗАЦИЯ, ВОСПИТАНИЕ, ОБРАЗОВАНИЕ» 
(к Году педагога и наставника, Десятилетию науки и технологий)</t>
  </si>
  <si>
    <t>НО «Научно-просветительский центр «Традиция»
ФГБОУ ВО «Вятский государственный агротехнологический университет»
Институт научной информации по общественным наукам Российской академии наук, 
отдел научного сотрудничества
Историко-культурное молодёжное научное общество «Самобытная Вятка»</t>
  </si>
  <si>
    <t xml:space="preserve">Чепикова А.М. (диплом III степени) </t>
  </si>
  <si>
    <t>https://si.sseu.ru/content/xvii-mezhdunarodnyy-konkurs-nauchnyh-metodicheskih-i-tvorcheskih-rabot-socializaciya-1</t>
  </si>
  <si>
    <t>IV Конкурсе перевода, посвященном Международному дню перевода, проводимого в рамках Международного форума «Языки. Культуры. Этносы».</t>
  </si>
  <si>
    <t>Марийский государственный университет</t>
  </si>
  <si>
    <t>45.03.02 Лингвистика, 3</t>
  </si>
  <si>
    <t>Кокорев Д.С., Ивершина М.А., Хвалова Е.А. (сертификаты)</t>
  </si>
  <si>
    <t>https://vk.com/wall-188619028_507</t>
  </si>
  <si>
    <t xml:space="preserve">Вестник </t>
  </si>
  <si>
    <t>Полоцкоий Государственный Университет</t>
  </si>
  <si>
    <t>45.03.02, Лингвистика, 1</t>
  </si>
  <si>
    <t xml:space="preserve">Починок В.В. (статья) </t>
  </si>
  <si>
    <t>Третий международный студенческий конкурс профессионально ориентированного перевода</t>
  </si>
  <si>
    <t>Кафедра английского языка Одинцовского филиала МГИМО</t>
  </si>
  <si>
    <t>45.03.02, Лингвистика, 3</t>
  </si>
  <si>
    <t>Маркова М.С. (диплом 3  место),  Прокопенко И.А. (сертификат)Коновала Л.А. (сертификат)</t>
  </si>
  <si>
    <t>https://odin.mgimo.ru/about/news/departments/iii-mezhdunarodnyj-studencheskij-konkurs-professionalno-orientirovannogo-perevoda/</t>
  </si>
  <si>
    <t xml:space="preserve">Диалог культур </t>
  </si>
  <si>
    <t xml:space="preserve">45.03.02, Лингвистика, 2 </t>
  </si>
  <si>
    <t>Синченко К.С. (диплом III степени), Оганисян Д.З. (сертификат)</t>
  </si>
  <si>
    <t xml:space="preserve">Конкурс переводов Оренбургского государственного университета </t>
  </si>
  <si>
    <t>Оренбургский государственный университет</t>
  </si>
  <si>
    <t>45.03.02, Лингвистика, 2</t>
  </si>
  <si>
    <t>Перелыгина В.В., Мигачева А.М. (сертификаты)</t>
  </si>
  <si>
    <t>Олимпиада "Я-профессионал"</t>
  </si>
  <si>
    <t>Ассоциация организаторов студенчеких олимпиад - "Я профессионал"</t>
  </si>
  <si>
    <t>45.03.02, Лингвистика, 5</t>
  </si>
  <si>
    <t>Сенина С.А., Монина А.А., Лисюкова К.Л., Зверева О.Д., Корягина М.А. (сертификаты)</t>
  </si>
  <si>
    <t>https://yandex.ru/profi/</t>
  </si>
  <si>
    <t>«YOUПитер»</t>
  </si>
  <si>
    <t>45.03.02, Лингвистика, 7</t>
  </si>
  <si>
    <t>Никитенко У.С. (бейдж участника)</t>
  </si>
  <si>
    <t>http://www.admnews.ru/news/2023-10-19/tsentr-kontakt-priglashaet-na--YOUpiter/</t>
  </si>
  <si>
    <t xml:space="preserve">Санкт-Петербургский Международный научно образовательный салон </t>
  </si>
  <si>
    <t>45.03.02, Лингвистика, 8</t>
  </si>
  <si>
    <t>Абинина Д.С., Хабарова Д.А., Дмитриев Д.В., Заремба О.А. (благодарственные письма)</t>
  </si>
  <si>
    <t>https://vk.com/wall-186919895_4527?ysclid=ls3a0vop33787583484</t>
  </si>
  <si>
    <t>V Всероссийский межвузовский студенческий конкурс реферативного перевода</t>
  </si>
  <si>
    <t>Ярославский государственный технический университет</t>
  </si>
  <si>
    <t>45.03.02, Лингвистика, 9</t>
  </si>
  <si>
    <t>Гаврилюк С.А. (сертификат)</t>
  </si>
  <si>
    <t xml:space="preserve">Всероссийский  (с международным участием) конкурс переводов произведений писателя Василия Белова на иностранные языки </t>
  </si>
  <si>
    <t> Кафедра лингвистики и межкультурной коммуникации Института социальных и гуманитарных наук Вологодского государственного университета</t>
  </si>
  <si>
    <t>45.03.02, Лингвистика, 10</t>
  </si>
  <si>
    <t>Гаврилюк С.А. (диплом победителя)</t>
  </si>
  <si>
    <t>https://vk.com/wall-7614373_47636?ysclid=ls3a762wni813187577</t>
  </si>
  <si>
    <r>
      <t xml:space="preserve">Контингент студентов </t>
    </r>
    <r>
      <rPr>
        <b/>
        <i/>
        <u/>
        <sz val="10"/>
        <rFont val="Times New Roman"/>
        <family val="1"/>
        <charset val="204"/>
      </rPr>
      <t xml:space="preserve">(очной и очно-заочной формы обучения) </t>
    </r>
    <r>
      <rPr>
        <sz val="10"/>
        <rFont val="Times New Roman"/>
        <family val="1"/>
        <charset val="204"/>
      </rPr>
      <t>по Институту, очная форма (Колледж)</t>
    </r>
  </si>
  <si>
    <r>
      <t xml:space="preserve">Количество мероприятий, в которых приняли участие студенты </t>
    </r>
    <r>
      <rPr>
        <b/>
        <i/>
        <u/>
        <sz val="10"/>
        <rFont val="Times New Roman"/>
        <family val="1"/>
        <charset val="204"/>
      </rPr>
      <t>очной и очно-заочной</t>
    </r>
    <r>
      <rPr>
        <sz val="10"/>
        <rFont val="Times New Roman"/>
        <family val="1"/>
        <charset val="204"/>
      </rPr>
      <t xml:space="preserve"> форм обучения</t>
    </r>
  </si>
  <si>
    <r>
      <t xml:space="preserve">Доля студентов </t>
    </r>
    <r>
      <rPr>
        <b/>
        <i/>
        <u/>
        <sz val="10"/>
        <rFont val="Times New Roman"/>
        <family val="1"/>
        <charset val="204"/>
      </rPr>
      <t>(очной и очно-заочной форм обучения)</t>
    </r>
    <r>
      <rPr>
        <sz val="10"/>
        <rFont val="Times New Roman"/>
        <family val="1"/>
        <charset val="204"/>
      </rPr>
      <t>, принявших участие и получивших призовые места по видам достижений</t>
    </r>
  </si>
  <si>
    <r>
      <t>Доля студентов</t>
    </r>
    <r>
      <rPr>
        <b/>
        <i/>
        <u/>
        <sz val="10"/>
        <rFont val="Times New Roman"/>
        <family val="1"/>
        <charset val="204"/>
      </rPr>
      <t xml:space="preserve"> очной и очно-заочной фоомы обучения</t>
    </r>
    <r>
      <rPr>
        <u/>
        <sz val="10"/>
        <rFont val="Times New Roman"/>
        <family val="1"/>
        <charset val="204"/>
      </rPr>
      <t xml:space="preserve"> </t>
    </r>
    <r>
      <rPr>
        <sz val="10"/>
        <rFont val="Times New Roman"/>
        <family val="1"/>
        <charset val="204"/>
      </rPr>
      <t>-</t>
    </r>
    <r>
      <rPr>
        <b/>
        <i/>
        <sz val="10"/>
        <rFont val="Times New Roman"/>
        <family val="1"/>
        <charset val="204"/>
      </rPr>
      <t xml:space="preserve"> </t>
    </r>
    <r>
      <rPr>
        <sz val="10"/>
        <rFont val="Times New Roman"/>
        <family val="1"/>
        <charset val="204"/>
      </rPr>
      <t>победителей  от числа участников мероприятий, конкурсов</t>
    </r>
  </si>
  <si>
    <t>37.03.01 Психология</t>
  </si>
  <si>
    <t>Психология управления</t>
  </si>
  <si>
    <t>Психология социально-профессиональной сферы (с учетом профессиональных стандартов)</t>
  </si>
  <si>
    <t>44.03.01 Педагогическое образование</t>
  </si>
  <si>
    <t>Русский язык как иностранный (с учетом профессиональных стандартов)</t>
  </si>
  <si>
    <t>Иностранный язык (с учетом профессиональных стандартов)</t>
  </si>
  <si>
    <t>45.03.02 Лингвистика</t>
  </si>
  <si>
    <t>Перевод и переводоведение</t>
  </si>
  <si>
    <t>Перевод и переводоведение (с учетом профессиональных стандартов)</t>
  </si>
  <si>
    <t>45.04.02 Лингвистика</t>
  </si>
  <si>
    <t>Теория и практика иностранного языка и перевода (с учетом профессиональных стандартов)</t>
  </si>
  <si>
    <t>ИНСТИТ ЯЗЫКОВЫХ КОММУНИКАЦИЙ И ПСИХОЛОГИИ
 ОТЧЕТ ОБ УЧАСТИИ (ДОСТИЖЕНИЯХ) ОБУЧАЮЩИХСЯ В МЕРОПРИЯТИЯХ ЗА ОСЕННИЙ СЕМЕСТР 2023-2024 уч.г.</t>
  </si>
  <si>
    <r>
      <t xml:space="preserve">03.03.01 Сервис   Конгрессно-выставочная деятельность                    (с учетом профессиональных стандартов)  
            </t>
    </r>
    <r>
      <rPr>
        <b/>
        <sz val="10"/>
        <color theme="1"/>
        <rFont val="Times New Roman"/>
        <family val="1"/>
        <charset val="204"/>
      </rPr>
      <t>Савченко С.А.</t>
    </r>
    <r>
      <rPr>
        <sz val="10"/>
        <color theme="1"/>
        <rFont val="Times New Roman"/>
        <family val="1"/>
        <charset val="204"/>
      </rPr>
      <t xml:space="preserve"> (благодарственное письмо)                    </t>
    </r>
  </si>
  <si>
    <r>
      <t xml:space="preserve">03.03.01 Сервис   Конгрессно-выставочная деятельность                    (с учетом профессиональных стандартов)              
</t>
    </r>
    <r>
      <rPr>
        <b/>
        <sz val="10"/>
        <color theme="1"/>
        <rFont val="Times New Roman"/>
        <family val="1"/>
        <charset val="204"/>
      </rPr>
      <t>Савченко С.А.</t>
    </r>
    <r>
      <rPr>
        <sz val="10"/>
        <color theme="1"/>
        <rFont val="Times New Roman"/>
        <family val="1"/>
        <charset val="204"/>
      </rPr>
      <t xml:space="preserve"> (благодарственное письмо)                    </t>
    </r>
  </si>
  <si>
    <r>
      <t xml:space="preserve">03.03.01 Сервис   Конгрессно-выставочная деятельность                    (с учетом профессиональных стандартов)             
 </t>
    </r>
    <r>
      <rPr>
        <b/>
        <sz val="10"/>
        <color theme="1"/>
        <rFont val="Times New Roman"/>
        <family val="1"/>
        <charset val="204"/>
      </rPr>
      <t>Савченко С.А.</t>
    </r>
    <r>
      <rPr>
        <sz val="10"/>
        <color theme="1"/>
        <rFont val="Times New Roman"/>
        <family val="1"/>
        <charset val="204"/>
      </rPr>
      <t xml:space="preserve"> (благодарственное письмо)                    </t>
    </r>
  </si>
  <si>
    <r>
      <t xml:space="preserve">42.03.05 Медиакоммуникации Управление медиакоммуникациями (с учетом профессиональных стандартов):           
 </t>
    </r>
    <r>
      <rPr>
        <b/>
        <sz val="10"/>
        <color theme="1"/>
        <rFont val="Times New Roman"/>
        <family val="1"/>
        <charset val="204"/>
      </rPr>
      <t>Тимофеева М.М.</t>
    </r>
    <r>
      <rPr>
        <sz val="10"/>
        <color theme="1"/>
        <rFont val="Times New Roman"/>
        <family val="1"/>
        <charset val="204"/>
      </rPr>
      <t xml:space="preserve"> 
(сертифиакт участника)  
</t>
    </r>
    <r>
      <rPr>
        <b/>
        <sz val="10"/>
        <color theme="1"/>
        <rFont val="Times New Roman"/>
        <family val="1"/>
        <charset val="204"/>
      </rPr>
      <t>Пасиченко П. В.</t>
    </r>
    <r>
      <rPr>
        <sz val="10"/>
        <color theme="1"/>
        <rFont val="Times New Roman"/>
        <family val="1"/>
        <charset val="204"/>
      </rPr>
      <t xml:space="preserve"> 
(сертифиакт участника); </t>
    </r>
    <r>
      <rPr>
        <b/>
        <sz val="10"/>
        <color theme="1"/>
        <rFont val="Times New Roman"/>
        <family val="1"/>
        <charset val="204"/>
      </rPr>
      <t>Шнейдер Я. А.</t>
    </r>
    <r>
      <rPr>
        <sz val="10"/>
        <color theme="1"/>
        <rFont val="Times New Roman"/>
        <family val="1"/>
        <charset val="204"/>
      </rPr>
      <t xml:space="preserve"> 
(сертифиакт участника)</t>
    </r>
  </si>
  <si>
    <r>
      <t xml:space="preserve">42.03.01 Реклама и связи с общественностью, Реклама и связи с общественностью в системе массовых коммуникаций (с учетом профессиональных стандартов):             
</t>
    </r>
    <r>
      <rPr>
        <b/>
        <sz val="10"/>
        <color theme="1"/>
        <rFont val="Times New Roman"/>
        <family val="1"/>
        <charset val="204"/>
      </rPr>
      <t>Григорьев Д.А.</t>
    </r>
    <r>
      <rPr>
        <sz val="10"/>
        <color theme="1"/>
        <rFont val="Times New Roman"/>
        <family val="1"/>
        <charset val="204"/>
      </rPr>
      <t xml:space="preserve"> (диплом);                  </t>
    </r>
    <r>
      <rPr>
        <b/>
        <sz val="10"/>
        <color theme="1"/>
        <rFont val="Times New Roman"/>
        <family val="1"/>
        <charset val="204"/>
      </rPr>
      <t>Бахтоярова П.А.</t>
    </r>
    <r>
      <rPr>
        <sz val="10"/>
        <color theme="1"/>
        <rFont val="Times New Roman"/>
        <family val="1"/>
        <charset val="204"/>
      </rPr>
      <t xml:space="preserve"> (диплом)</t>
    </r>
  </si>
  <si>
    <r>
      <t xml:space="preserve">42.03.05 Медиакоммуникации Управление медиакоммуникациями (с учетом профессиональных стандартов):              
</t>
    </r>
    <r>
      <rPr>
        <b/>
        <sz val="10"/>
        <color theme="1"/>
        <rFont val="Times New Roman"/>
        <family val="1"/>
        <charset val="204"/>
      </rPr>
      <t>Пасиченко П. В.</t>
    </r>
    <r>
      <rPr>
        <sz val="10"/>
        <color theme="1"/>
        <rFont val="Times New Roman"/>
        <family val="1"/>
        <charset val="204"/>
      </rPr>
      <t xml:space="preserve"> (сертифиакт участника); 
</t>
    </r>
    <r>
      <rPr>
        <b/>
        <sz val="10"/>
        <color theme="1"/>
        <rFont val="Times New Roman"/>
        <family val="1"/>
        <charset val="204"/>
      </rPr>
      <t>Чернышкина К.  Ю.</t>
    </r>
    <r>
      <rPr>
        <sz val="10"/>
        <color theme="1"/>
        <rFont val="Times New Roman"/>
        <family val="1"/>
        <charset val="204"/>
      </rPr>
      <t xml:space="preserve"> (сертифиакт участника); </t>
    </r>
    <r>
      <rPr>
        <b/>
        <sz val="10"/>
        <color theme="1"/>
        <rFont val="Times New Roman"/>
        <family val="1"/>
        <charset val="204"/>
      </rPr>
      <t>Гомбалевская О. Д.     
(диплом за лучшую</t>
    </r>
    <r>
      <rPr>
        <sz val="10"/>
        <color theme="1"/>
        <rFont val="Times New Roman"/>
        <family val="1"/>
        <charset val="204"/>
      </rPr>
      <t xml:space="preserve"> </t>
    </r>
    <r>
      <rPr>
        <b/>
        <sz val="10"/>
        <color theme="1"/>
        <rFont val="Times New Roman"/>
        <family val="1"/>
        <charset val="204"/>
      </rPr>
      <t>работу)</t>
    </r>
    <r>
      <rPr>
        <sz val="10"/>
        <color theme="1"/>
        <rFont val="Times New Roman"/>
        <family val="1"/>
        <charset val="204"/>
      </rPr>
      <t xml:space="preserve">;   </t>
    </r>
    <r>
      <rPr>
        <b/>
        <sz val="10"/>
        <color theme="1"/>
        <rFont val="Times New Roman"/>
        <family val="1"/>
        <charset val="204"/>
      </rPr>
      <t>Деричева А.В.</t>
    </r>
    <r>
      <rPr>
        <sz val="10"/>
        <color theme="1"/>
        <rFont val="Times New Roman"/>
        <family val="1"/>
        <charset val="204"/>
      </rPr>
      <t xml:space="preserve"> 
(сертификат участника),                         42.03.01 Реклама и связи с общественностью, Реклама и связи с общественностью в системе массовых коммуникаций (с учетом профессиональных стандартов):                  </t>
    </r>
    <r>
      <rPr>
        <b/>
        <sz val="10"/>
        <color theme="1"/>
        <rFont val="Times New Roman"/>
        <family val="1"/>
        <charset val="204"/>
      </rPr>
      <t>Бобылева А. В.</t>
    </r>
    <r>
      <rPr>
        <sz val="10"/>
        <color theme="1"/>
        <rFont val="Times New Roman"/>
        <family val="1"/>
        <charset val="204"/>
      </rPr>
      <t xml:space="preserve">         (сертифиакт учатника)</t>
    </r>
  </si>
  <si>
    <r>
      <t xml:space="preserve">42.03.01 Реклама и связи с общественностью, Реклама и связи с общественностью в системе массовых коммуникаций (с учетом профессиональных стандартов):                  </t>
    </r>
    <r>
      <rPr>
        <b/>
        <sz val="10"/>
        <color theme="1"/>
        <rFont val="Times New Roman"/>
        <family val="1"/>
        <charset val="204"/>
      </rPr>
      <t xml:space="preserve">Бобылева А. В.      </t>
    </r>
    <r>
      <rPr>
        <sz val="10"/>
        <color theme="1"/>
        <rFont val="Times New Roman"/>
        <family val="1"/>
        <charset val="204"/>
      </rPr>
      <t xml:space="preserve">   (сертифиакт учатника);                  42.03.05 Медиакоммуникации Управление медиакоммуникациями (с учетом профессиональных стандартов):             </t>
    </r>
    <r>
      <rPr>
        <b/>
        <sz val="10"/>
        <color theme="1"/>
        <rFont val="Times New Roman"/>
        <family val="1"/>
        <charset val="204"/>
      </rPr>
      <t xml:space="preserve">  Истомина А. Р.</t>
    </r>
    <r>
      <rPr>
        <sz val="10"/>
        <color theme="1"/>
        <rFont val="Times New Roman"/>
        <family val="1"/>
        <charset val="204"/>
      </rPr>
      <t xml:space="preserve"> (сертификат учатника) , </t>
    </r>
    <r>
      <rPr>
        <b/>
        <sz val="10"/>
        <color theme="1"/>
        <rFont val="Times New Roman"/>
        <family val="1"/>
        <charset val="204"/>
      </rPr>
      <t>Шнейдер Я.А. (</t>
    </r>
    <r>
      <rPr>
        <sz val="10"/>
        <color theme="1"/>
        <rFont val="Times New Roman"/>
        <family val="1"/>
        <charset val="204"/>
      </rPr>
      <t xml:space="preserve">сертификат участника)  </t>
    </r>
  </si>
  <si>
    <r>
      <t xml:space="preserve">42.03.05 Медиакоммуникации Управление медиакоммуникациями (с учетом профессиональных стандартов):              </t>
    </r>
    <r>
      <rPr>
        <b/>
        <sz val="10"/>
        <color theme="1"/>
        <rFont val="Times New Roman"/>
        <family val="1"/>
        <charset val="204"/>
      </rPr>
      <t>Пасиченко П. В.</t>
    </r>
    <r>
      <rPr>
        <sz val="10"/>
        <color theme="1"/>
        <rFont val="Times New Roman"/>
        <family val="1"/>
        <charset val="204"/>
      </rPr>
      <t xml:space="preserve"> (сертифиакт участника); </t>
    </r>
    <r>
      <rPr>
        <b/>
        <sz val="10"/>
        <color theme="1"/>
        <rFont val="Times New Roman"/>
        <family val="1"/>
        <charset val="204"/>
      </rPr>
      <t>Карлова В.В.</t>
    </r>
    <r>
      <rPr>
        <sz val="10"/>
        <color theme="1"/>
        <rFont val="Times New Roman"/>
        <family val="1"/>
        <charset val="204"/>
      </rPr>
      <t xml:space="preserve"> (сертифиакт участника);</t>
    </r>
    <r>
      <rPr>
        <b/>
        <sz val="10"/>
        <color theme="1"/>
        <rFont val="Times New Roman"/>
        <family val="1"/>
        <charset val="204"/>
      </rPr>
      <t xml:space="preserve">Маркеева А.И.  Мымрина  Ю.Л. </t>
    </r>
    <r>
      <rPr>
        <sz val="10"/>
        <color theme="1"/>
        <rFont val="Times New Roman"/>
        <family val="1"/>
        <charset val="204"/>
      </rPr>
      <t xml:space="preserve">(сертифиак участника),                         42.03.01 Реклама и связи с общественностью, Реклама и связи с общественностью в системе массовых коммуникаций (с учетом профессиональных стандартов):                  </t>
    </r>
    <r>
      <rPr>
        <b/>
        <sz val="10"/>
        <color theme="1"/>
        <rFont val="Times New Roman"/>
        <family val="1"/>
        <charset val="204"/>
      </rPr>
      <t xml:space="preserve">Овчинникова Е.С.      </t>
    </r>
    <r>
      <rPr>
        <sz val="10"/>
        <color theme="1"/>
        <rFont val="Times New Roman"/>
        <family val="1"/>
        <charset val="204"/>
      </rPr>
      <t xml:space="preserve"> (сертифкат учатника), </t>
    </r>
    <r>
      <rPr>
        <b/>
        <sz val="10"/>
        <color theme="1"/>
        <rFont val="Times New Roman"/>
        <family val="1"/>
        <charset val="204"/>
      </rPr>
      <t>Анисимова Е.Д.</t>
    </r>
    <r>
      <rPr>
        <sz val="10"/>
        <color theme="1"/>
        <rFont val="Times New Roman"/>
        <family val="1"/>
        <charset val="204"/>
      </rPr>
      <t xml:space="preserve"> (сертификат участника)</t>
    </r>
  </si>
  <si>
    <t xml:space="preserve">https://vk.com/spbutuiecollege?w=wall-151906199_3997
</t>
  </si>
  <si>
    <t xml:space="preserve"> https://vk.com/spbutuiecollege?w=wall-151906199_4060</t>
  </si>
  <si>
    <t xml:space="preserve">https://vk.com/spbutuiecollege?w=wall-151906199_4060
</t>
  </si>
  <si>
    <t xml:space="preserve">https://vk.com/spbutuiecollege?w=wall-151906199_4091
</t>
  </si>
  <si>
    <t xml:space="preserve">https://vk.com/spbutuiecollege?w=wall-151906199_4010
</t>
  </si>
  <si>
    <t xml:space="preserve">https://vk.com/spbutuiecollege?w=wall-151906199_3986
</t>
  </si>
  <si>
    <t xml:space="preserve">https://vk.com/spbutuiecollege?w=wall-151906199_4023
</t>
  </si>
  <si>
    <t xml:space="preserve">https://spbtns2023.ru
</t>
  </si>
  <si>
    <t xml:space="preserve">http://peterburgirl.ru/2023/10/vruchenie-nobelevskoj-stipendii-v-sankt-peterburge/?ysclid=lqkl15epad554224318
</t>
  </si>
  <si>
    <t xml:space="preserve">https://unecon.ru/vi-mezhvuzovskij-konkurs-pismennogo-perevoda-dialog-kultur/
</t>
  </si>
  <si>
    <t xml:space="preserve">http://www.osu.ru/news/29833
</t>
  </si>
  <si>
    <t xml:space="preserve">https://vk.com/wall-213125991_211?ysclid=ls3a21y5ga464098441
</t>
  </si>
  <si>
    <t>сборник проходит проверку в РИНЦ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</si>
</sst>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i/>
      <sz val="11"/>
      <color theme="1"/>
      <name val="Times New Roman"/>
      <family val="1"/>
      <charset val="204"/>
    </font>
    <font>
      <sz val="11"/>
      <name val="Calibri"/>
      <family val="2"/>
      <scheme val="minor"/>
    </font>
    <font>
      <sz val="9"/>
      <color theme="1"/>
      <name val="Times New Roman"/>
      <family val="1"/>
      <charset val="204"/>
    </font>
    <font>
      <sz val="10"/>
      <color theme="1"/>
      <name val="Times New Roman"/>
      <family val="1"/>
      <charset val="204"/>
    </font>
    <font>
      <sz val="10"/>
      <color theme="1"/>
      <name val="Calibri"/>
      <family val="2"/>
      <scheme val="minor"/>
    </font>
    <font>
      <sz val="10"/>
      <name val="Times New Roman"/>
      <family val="1"/>
      <charset val="204"/>
    </font>
    <font>
      <b/>
      <i/>
      <u/>
      <sz val="10"/>
      <color theme="1"/>
      <name val="Times New Roman"/>
      <family val="1"/>
      <charset val="204"/>
    </font>
    <font>
      <b/>
      <i/>
      <sz val="10"/>
      <color theme="1"/>
      <name val="Times New Roman"/>
      <family val="1"/>
      <charset val="204"/>
    </font>
    <font>
      <sz val="14"/>
      <color theme="1"/>
      <name val="Times New Roman"/>
      <family val="1"/>
      <charset val="204"/>
    </font>
    <font>
      <sz val="12"/>
      <name val="Times New Roman"/>
      <family val="1"/>
      <charset val="204"/>
    </font>
    <font>
      <sz val="12"/>
      <color theme="1"/>
      <name val="Calibri"/>
      <family val="2"/>
      <scheme val="minor"/>
    </font>
    <font>
      <sz val="12"/>
      <color theme="1"/>
      <name val="Times New Roman"/>
      <family val="1"/>
      <charset val="204"/>
    </font>
    <font>
      <u/>
      <sz val="10"/>
      <color theme="1"/>
      <name val="Times New Roman"/>
      <family val="1"/>
      <charset val="204"/>
    </font>
    <font>
      <b/>
      <i/>
      <sz val="12"/>
      <color theme="1"/>
      <name val="Times New Roman"/>
      <family val="1"/>
      <charset val="204"/>
    </font>
    <font>
      <sz val="12"/>
      <name val="Calibri"/>
      <family val="2"/>
      <scheme val="minor"/>
    </font>
    <font>
      <b/>
      <i/>
      <sz val="11"/>
      <name val="Times New Roman"/>
      <family val="1"/>
      <charset val="204"/>
    </font>
    <font>
      <u/>
      <sz val="11"/>
      <color theme="10"/>
      <name val="Calibri"/>
      <family val="2"/>
      <scheme val="minor"/>
    </font>
    <font>
      <u/>
      <sz val="9"/>
      <color theme="10"/>
      <name val="Calibri"/>
      <family val="2"/>
      <scheme val="minor"/>
    </font>
    <font>
      <u/>
      <sz val="10"/>
      <color theme="10"/>
      <name val="Calibri"/>
      <family val="2"/>
      <scheme val="minor"/>
    </font>
    <font>
      <u/>
      <sz val="10"/>
      <color theme="10"/>
      <name val="Times New Roman"/>
      <family val="1"/>
      <charset val="204"/>
    </font>
    <font>
      <sz val="10"/>
      <color rgb="FF000000"/>
      <name val="Times New Roman"/>
      <family val="1"/>
      <charset val="204"/>
    </font>
    <font>
      <sz val="11"/>
      <color theme="1"/>
      <name val="Times New Roman"/>
      <family val="1"/>
      <charset val="204"/>
    </font>
    <font>
      <b/>
      <sz val="11"/>
      <color theme="1"/>
      <name val="Calibri"/>
      <family val="2"/>
      <charset val="204"/>
      <scheme val="minor"/>
    </font>
    <font>
      <sz val="10"/>
      <name val="Calibri"/>
      <family val="2"/>
      <scheme val="minor"/>
    </font>
    <font>
      <sz val="11"/>
      <color rgb="FF000000"/>
      <name val="Times New Roman"/>
      <family val="1"/>
      <charset val="204"/>
    </font>
    <font>
      <b/>
      <i/>
      <sz val="12"/>
      <name val="Times New Roman"/>
      <family val="1"/>
      <charset val="204"/>
    </font>
    <font>
      <sz val="11"/>
      <name val="Times New Roman"/>
      <family val="1"/>
      <charset val="204"/>
    </font>
    <font>
      <b/>
      <sz val="10"/>
      <color theme="1"/>
      <name val="Times New Roman"/>
      <family val="1"/>
      <charset val="204"/>
    </font>
    <font>
      <b/>
      <sz val="10"/>
      <name val="Times New Roman"/>
      <family val="1"/>
      <charset val="204"/>
    </font>
    <font>
      <b/>
      <sz val="11"/>
      <color theme="1"/>
      <name val="Times New Roman"/>
      <family val="1"/>
      <charset val="204"/>
    </font>
    <font>
      <b/>
      <sz val="9"/>
      <color theme="1"/>
      <name val="Times New Roman"/>
      <family val="1"/>
      <charset val="204"/>
    </font>
    <font>
      <b/>
      <sz val="10"/>
      <color theme="1"/>
      <name val="Calibri"/>
      <family val="2"/>
      <charset val="204"/>
      <scheme val="minor"/>
    </font>
    <font>
      <b/>
      <sz val="9"/>
      <color theme="1"/>
      <name val="Calibri"/>
      <family val="2"/>
      <charset val="204"/>
      <scheme val="minor"/>
    </font>
    <font>
      <b/>
      <sz val="12"/>
      <color theme="1"/>
      <name val="Times New Roman"/>
      <family val="1"/>
      <charset val="204"/>
    </font>
    <font>
      <b/>
      <i/>
      <sz val="11"/>
      <color theme="1"/>
      <name val="Times New Roman"/>
      <family val="1"/>
      <charset val="204"/>
    </font>
    <font>
      <sz val="10"/>
      <color rgb="FF1C1C1C"/>
      <name val="Times New Roman"/>
      <family val="1"/>
      <charset val="204"/>
    </font>
    <font>
      <sz val="10"/>
      <color rgb="FF2C2D2E"/>
      <name val="Times New Roman"/>
      <family val="1"/>
      <charset val="204"/>
    </font>
    <font>
      <sz val="11"/>
      <color rgb="FF2C2D2E"/>
      <name val="Times New Roman"/>
      <family val="1"/>
      <charset val="204"/>
    </font>
    <font>
      <sz val="11"/>
      <color rgb="FF2C2D2E"/>
      <name val="Arial"/>
      <family val="2"/>
      <charset val="204"/>
    </font>
    <font>
      <b/>
      <i/>
      <u/>
      <sz val="10"/>
      <name val="Times New Roman"/>
      <family val="1"/>
      <charset val="204"/>
    </font>
    <font>
      <u/>
      <sz val="10"/>
      <name val="Times New Roman"/>
      <family val="1"/>
      <charset val="204"/>
    </font>
    <font>
      <b/>
      <i/>
      <sz val="10"/>
      <name val="Times New Roman"/>
      <family val="1"/>
      <charset val="204"/>
    </font>
  </fonts>
  <fills count="3">
    <fill>
      <patternFill patternType="none"/>
    </fill>
    <fill>
      <patternFill patternType="gray125"/>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theme="0"/>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s>
  <cellStyleXfs count="2">
    <xf numFmtId="0" fontId="0" fillId="0" borderId="0"/>
    <xf numFmtId="0" fontId="17" fillId="0" borderId="0" applyNumberFormat="0" applyFill="0" applyBorder="0" applyAlignment="0" applyProtection="0"/>
  </cellStyleXfs>
  <cellXfs count="534">
    <xf numFmtId="0" fontId="0" fillId="0" borderId="0" xfId="0"/>
    <xf numFmtId="0" fontId="0" fillId="0" borderId="1" xfId="0" applyBorder="1"/>
    <xf numFmtId="0" fontId="1" fillId="0" borderId="0" xfId="0" applyFont="1"/>
    <xf numFmtId="0" fontId="2" fillId="0" borderId="0" xfId="0" applyFont="1"/>
    <xf numFmtId="0" fontId="4" fillId="0" borderId="1" xfId="0" applyFont="1" applyBorder="1"/>
    <xf numFmtId="0" fontId="4" fillId="0" borderId="1" xfId="0" applyFont="1" applyBorder="1" applyAlignment="1">
      <alignment wrapText="1"/>
    </xf>
    <xf numFmtId="0" fontId="6" fillId="0" borderId="12" xfId="0" applyFont="1" applyBorder="1"/>
    <xf numFmtId="0" fontId="6" fillId="0" borderId="11" xfId="0" applyFont="1" applyBorder="1"/>
    <xf numFmtId="0" fontId="4" fillId="0" borderId="3" xfId="0" applyFont="1" applyBorder="1"/>
    <xf numFmtId="0" fontId="4" fillId="0" borderId="33" xfId="0" applyFont="1" applyBorder="1"/>
    <xf numFmtId="0" fontId="0" fillId="0" borderId="1" xfId="0" applyBorder="1" applyAlignment="1">
      <alignment horizontal="center"/>
    </xf>
    <xf numFmtId="0" fontId="6" fillId="2" borderId="38" xfId="0" applyFont="1" applyFill="1" applyBorder="1" applyAlignment="1">
      <alignment horizontal="center" wrapText="1"/>
    </xf>
    <xf numFmtId="0" fontId="4" fillId="0" borderId="1" xfId="0" applyFont="1" applyBorder="1" applyAlignment="1">
      <alignment horizontal="justify" vertical="top" wrapText="1"/>
    </xf>
    <xf numFmtId="0" fontId="6" fillId="0" borderId="3" xfId="0" applyFont="1" applyBorder="1" applyAlignment="1">
      <alignment horizontal="center" vertical="top" wrapText="1"/>
    </xf>
    <xf numFmtId="0" fontId="0" fillId="0" borderId="1" xfId="0" applyBorder="1" applyAlignment="1">
      <alignment horizontal="center" vertical="center"/>
    </xf>
    <xf numFmtId="0" fontId="6" fillId="2" borderId="38" xfId="0" applyFont="1" applyFill="1" applyBorder="1" applyAlignment="1">
      <alignment horizontal="center" vertical="top" wrapText="1"/>
    </xf>
    <xf numFmtId="0" fontId="6" fillId="2" borderId="38"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2" borderId="1" xfId="0" applyFont="1" applyFill="1" applyBorder="1" applyAlignment="1">
      <alignment horizontal="center" vertical="top" wrapText="1"/>
    </xf>
    <xf numFmtId="0" fontId="0" fillId="0" borderId="0" xfId="0" applyAlignment="1">
      <alignment horizontal="center" vertical="center"/>
    </xf>
    <xf numFmtId="0" fontId="0" fillId="0" borderId="0" xfId="0" applyAlignment="1"/>
    <xf numFmtId="0" fontId="4" fillId="0" borderId="1" xfId="0" applyFont="1" applyBorder="1" applyAlignment="1">
      <alignment horizontal="center"/>
    </xf>
    <xf numFmtId="0" fontId="4" fillId="0" borderId="25" xfId="0" applyFont="1" applyFill="1" applyBorder="1" applyAlignment="1">
      <alignment horizont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0" fillId="0" borderId="38" xfId="0" applyBorder="1" applyAlignment="1">
      <alignment horizontal="center"/>
    </xf>
    <xf numFmtId="0" fontId="18" fillId="2" borderId="38" xfId="1" applyFont="1" applyFill="1" applyBorder="1" applyAlignment="1">
      <alignment horizontal="center" wrapText="1"/>
    </xf>
    <xf numFmtId="0" fontId="18" fillId="2" borderId="38" xfId="1" applyFont="1" applyFill="1" applyBorder="1" applyAlignment="1">
      <alignment horizontal="center" vertical="top" wrapText="1"/>
    </xf>
    <xf numFmtId="0" fontId="18" fillId="2" borderId="1" xfId="1" applyFont="1" applyFill="1" applyBorder="1" applyAlignment="1">
      <alignment horizontal="center" vertical="top" wrapText="1"/>
    </xf>
    <xf numFmtId="0" fontId="18" fillId="0" borderId="1" xfId="1" applyFont="1" applyBorder="1" applyAlignment="1">
      <alignment horizontal="justify" vertical="top" wrapText="1"/>
    </xf>
    <xf numFmtId="0" fontId="0" fillId="2" borderId="38" xfId="0" applyFill="1" applyBorder="1" applyAlignment="1">
      <alignment horizont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19" fillId="0" borderId="1" xfId="1" applyFont="1" applyFill="1" applyBorder="1" applyAlignment="1">
      <alignment horizontal="center" vertical="center" wrapText="1"/>
    </xf>
    <xf numFmtId="0" fontId="5" fillId="0" borderId="0" xfId="0" applyFont="1"/>
    <xf numFmtId="0" fontId="20"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21" fillId="0" borderId="1" xfId="0" applyFont="1" applyBorder="1"/>
    <xf numFmtId="0" fontId="19" fillId="0" borderId="1" xfId="1" applyFont="1" applyBorder="1" applyAlignment="1">
      <alignment wrapText="1"/>
    </xf>
    <xf numFmtId="0" fontId="6" fillId="2" borderId="1" xfId="0" applyFont="1" applyFill="1" applyBorder="1" applyAlignment="1">
      <alignment horizontal="center" vertical="center" wrapText="1"/>
    </xf>
    <xf numFmtId="0" fontId="5" fillId="0" borderId="1" xfId="0" applyFont="1" applyBorder="1"/>
    <xf numFmtId="0" fontId="4" fillId="0" borderId="1" xfId="0" applyFont="1" applyBorder="1" applyAlignment="1">
      <alignment horizontal="center" wrapText="1"/>
    </xf>
    <xf numFmtId="0" fontId="19" fillId="2" borderId="1" xfId="1"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0" xfId="0" applyFont="1" applyFill="1"/>
    <xf numFmtId="0" fontId="19" fillId="0" borderId="1" xfId="1" applyFont="1" applyBorder="1" applyAlignment="1">
      <alignment horizontal="center" vertical="center" wrapText="1"/>
    </xf>
    <xf numFmtId="0" fontId="21" fillId="2" borderId="1" xfId="0" applyFont="1" applyFill="1" applyBorder="1" applyAlignment="1">
      <alignment horizontal="center" vertical="center" wrapText="1"/>
    </xf>
    <xf numFmtId="0" fontId="17" fillId="2" borderId="1" xfId="1" applyFill="1" applyBorder="1" applyAlignment="1">
      <alignment horizontal="center" vertical="center" wrapText="1"/>
    </xf>
    <xf numFmtId="0" fontId="22" fillId="0" borderId="38" xfId="0" applyFont="1" applyBorder="1" applyAlignment="1">
      <alignment horizontal="center" vertical="center" wrapText="1"/>
    </xf>
    <xf numFmtId="0" fontId="0" fillId="2" borderId="1" xfId="0" applyFill="1" applyBorder="1"/>
    <xf numFmtId="0" fontId="0" fillId="0" borderId="1" xfId="0" applyBorder="1" applyAlignment="1">
      <alignment wrapText="1"/>
    </xf>
    <xf numFmtId="0" fontId="17" fillId="0" borderId="38" xfId="1" applyBorder="1" applyAlignment="1">
      <alignment horizontal="center" vertical="center" wrapText="1"/>
    </xf>
    <xf numFmtId="0" fontId="22" fillId="0" borderId="1" xfId="0" applyFont="1" applyBorder="1" applyAlignment="1">
      <alignment horizontal="center" vertical="center" wrapText="1"/>
    </xf>
    <xf numFmtId="0" fontId="17" fillId="0" borderId="1" xfId="1" applyBorder="1" applyAlignment="1">
      <alignment horizontal="center" vertical="center" wrapText="1"/>
    </xf>
    <xf numFmtId="0" fontId="17" fillId="0" borderId="1" xfId="1" applyBorder="1" applyAlignment="1">
      <alignment wrapText="1"/>
    </xf>
    <xf numFmtId="0" fontId="0" fillId="2" borderId="0" xfId="0" applyFill="1"/>
    <xf numFmtId="0" fontId="1" fillId="2" borderId="0" xfId="0" applyFont="1" applyFill="1"/>
    <xf numFmtId="0" fontId="4" fillId="0" borderId="33" xfId="0" applyFont="1" applyBorder="1"/>
    <xf numFmtId="0" fontId="4" fillId="0" borderId="1" xfId="0" applyFont="1" applyBorder="1"/>
    <xf numFmtId="0" fontId="4" fillId="2" borderId="1" xfId="0" applyFont="1" applyFill="1" applyBorder="1"/>
    <xf numFmtId="0" fontId="4" fillId="2" borderId="1" xfId="0" applyFont="1" applyFill="1" applyBorder="1" applyAlignment="1">
      <alignment wrapText="1"/>
    </xf>
    <xf numFmtId="0" fontId="0" fillId="0" borderId="37" xfId="0" applyBorder="1"/>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4" fillId="0" borderId="3" xfId="0" applyFont="1" applyBorder="1"/>
    <xf numFmtId="0" fontId="4" fillId="0" borderId="1" xfId="0" applyFont="1" applyBorder="1" applyAlignment="1">
      <alignment horizontal="left" vertical="center" wrapText="1"/>
    </xf>
    <xf numFmtId="0" fontId="4" fillId="0" borderId="1" xfId="0" applyFont="1" applyBorder="1" applyAlignment="1">
      <alignment horizontal="left"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left" vertical="center" wrapText="1"/>
    </xf>
    <xf numFmtId="0" fontId="6" fillId="0" borderId="1" xfId="0" applyFont="1" applyBorder="1" applyAlignment="1">
      <alignment vertical="top" wrapText="1"/>
    </xf>
    <xf numFmtId="49" fontId="22" fillId="0" borderId="1" xfId="0" applyNumberFormat="1" applyFont="1" applyBorder="1" applyAlignment="1">
      <alignment horizontal="center" vertical="center" wrapText="1"/>
    </xf>
    <xf numFmtId="0" fontId="22" fillId="0" borderId="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wrapText="1"/>
    </xf>
    <xf numFmtId="0" fontId="24" fillId="0" borderId="0" xfId="0" applyFont="1"/>
    <xf numFmtId="10" fontId="4" fillId="0" borderId="1" xfId="0" applyNumberFormat="1" applyFont="1" applyBorder="1"/>
    <xf numFmtId="0" fontId="0" fillId="0" borderId="0" xfId="0" applyAlignment="1">
      <alignment horizontal="center"/>
    </xf>
    <xf numFmtId="0" fontId="5" fillId="0" borderId="0" xfId="0" applyFont="1" applyAlignment="1">
      <alignment wrapText="1"/>
    </xf>
    <xf numFmtId="0" fontId="0" fillId="2" borderId="1" xfId="0" applyFill="1" applyBorder="1" applyAlignment="1">
      <alignment horizontal="center"/>
    </xf>
    <xf numFmtId="0" fontId="4" fillId="0" borderId="33" xfId="0" applyFont="1" applyBorder="1" applyAlignment="1">
      <alignment horizontal="center"/>
    </xf>
    <xf numFmtId="0" fontId="4" fillId="0" borderId="3" xfId="0" applyFont="1" applyBorder="1" applyAlignment="1">
      <alignment horizontal="center"/>
    </xf>
    <xf numFmtId="0" fontId="4" fillId="2" borderId="33"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vertical="center"/>
    </xf>
    <xf numFmtId="0" fontId="0" fillId="0" borderId="0" xfId="0" applyAlignment="1">
      <alignment wrapText="1"/>
    </xf>
    <xf numFmtId="0" fontId="22" fillId="0" borderId="1" xfId="0" applyFont="1" applyBorder="1" applyAlignment="1">
      <alignment vertical="center" wrapText="1"/>
    </xf>
    <xf numFmtId="0" fontId="2" fillId="0" borderId="0" xfId="0" applyFont="1" applyAlignment="1">
      <alignment wrapText="1"/>
    </xf>
    <xf numFmtId="0" fontId="1" fillId="0" borderId="0" xfId="0" applyFont="1" applyAlignment="1">
      <alignment wrapText="1"/>
    </xf>
    <xf numFmtId="0" fontId="6" fillId="0" borderId="12" xfId="0" applyFont="1" applyBorder="1" applyAlignment="1">
      <alignment wrapText="1"/>
    </xf>
    <xf numFmtId="0" fontId="6" fillId="0" borderId="11" xfId="0" applyFont="1" applyBorder="1" applyAlignment="1">
      <alignment wrapText="1"/>
    </xf>
    <xf numFmtId="0" fontId="0" fillId="0" borderId="37" xfId="0" applyBorder="1" applyAlignment="1">
      <alignment wrapText="1"/>
    </xf>
    <xf numFmtId="0" fontId="9" fillId="0" borderId="0" xfId="0" applyFont="1" applyAlignment="1">
      <alignment wrapText="1"/>
    </xf>
    <xf numFmtId="0" fontId="0" fillId="0" borderId="32" xfId="0" applyBorder="1" applyAlignment="1">
      <alignment wrapText="1"/>
    </xf>
    <xf numFmtId="0" fontId="6" fillId="0" borderId="1" xfId="0" applyFont="1" applyBorder="1" applyAlignment="1">
      <alignment wrapText="1"/>
    </xf>
    <xf numFmtId="0" fontId="8" fillId="0" borderId="1" xfId="0" applyFont="1" applyBorder="1" applyAlignment="1">
      <alignment vertical="center" wrapText="1"/>
    </xf>
    <xf numFmtId="0" fontId="5" fillId="0" borderId="1" xfId="0" applyFont="1" applyBorder="1" applyAlignment="1">
      <alignment wrapText="1"/>
    </xf>
    <xf numFmtId="0" fontId="4" fillId="0" borderId="33" xfId="0" applyFont="1" applyBorder="1" applyAlignment="1">
      <alignment horizontal="center" wrapText="1"/>
    </xf>
    <xf numFmtId="0" fontId="4" fillId="0" borderId="3" xfId="0" applyFont="1"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6" fillId="2" borderId="8" xfId="0" applyFont="1" applyFill="1" applyBorder="1" applyAlignment="1">
      <alignment horizontal="center" vertical="top" wrapText="1"/>
    </xf>
    <xf numFmtId="0" fontId="6" fillId="2" borderId="3"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60" xfId="0" applyBorder="1" applyAlignment="1">
      <alignment horizontal="center"/>
    </xf>
    <xf numFmtId="0" fontId="0" fillId="0" borderId="62" xfId="0" applyBorder="1" applyAlignment="1">
      <alignment horizontal="center"/>
    </xf>
    <xf numFmtId="0" fontId="0" fillId="0" borderId="61" xfId="0" applyBorder="1" applyAlignment="1">
      <alignment horizontal="center"/>
    </xf>
    <xf numFmtId="0" fontId="3"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5" fillId="2" borderId="60" xfId="0" applyFont="1" applyFill="1" applyBorder="1" applyAlignment="1">
      <alignment horizontal="center"/>
    </xf>
    <xf numFmtId="0" fontId="5" fillId="2" borderId="60" xfId="0" applyFont="1" applyFill="1" applyBorder="1" applyAlignment="1">
      <alignment horizontal="center" wrapText="1"/>
    </xf>
    <xf numFmtId="0" fontId="0" fillId="2" borderId="60" xfId="0" applyFill="1" applyBorder="1" applyAlignment="1">
      <alignment horizontal="center"/>
    </xf>
    <xf numFmtId="0" fontId="0" fillId="2" borderId="61" xfId="0" applyFill="1" applyBorder="1" applyAlignment="1">
      <alignment horizont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22" fillId="0" borderId="3" xfId="0" applyFont="1" applyBorder="1" applyAlignment="1">
      <alignment horizontal="center" vertical="center" wrapText="1"/>
    </xf>
    <xf numFmtId="0" fontId="4" fillId="0" borderId="7" xfId="0" applyFont="1" applyBorder="1" applyAlignment="1">
      <alignment horizontal="center" wrapText="1"/>
    </xf>
    <xf numFmtId="0" fontId="4" fillId="0" borderId="0" xfId="0" applyFont="1" applyAlignment="1">
      <alignment horizontal="center" wrapText="1"/>
    </xf>
    <xf numFmtId="0" fontId="0" fillId="0" borderId="32" xfId="0" applyBorder="1" applyAlignment="1">
      <alignment horizontal="center"/>
    </xf>
    <xf numFmtId="0" fontId="28" fillId="0" borderId="13" xfId="0" applyFont="1" applyBorder="1" applyAlignment="1">
      <alignment horizontal="center" vertical="center" wrapText="1"/>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1" xfId="0" applyFont="1" applyBorder="1" applyAlignment="1">
      <alignment horizontal="center" vertical="center" textRotation="90"/>
    </xf>
    <xf numFmtId="0" fontId="28" fillId="0" borderId="2" xfId="0" applyFont="1" applyBorder="1" applyAlignment="1">
      <alignment horizontal="center" vertical="center" textRotation="90"/>
    </xf>
    <xf numFmtId="0" fontId="23" fillId="0" borderId="38" xfId="0" applyFont="1" applyBorder="1" applyAlignment="1"/>
    <xf numFmtId="0" fontId="23" fillId="0" borderId="8" xfId="0" applyFont="1" applyBorder="1" applyAlignment="1"/>
    <xf numFmtId="0" fontId="23" fillId="0" borderId="59" xfId="0" applyFont="1" applyBorder="1" applyAlignment="1">
      <alignment horizontal="center"/>
    </xf>
    <xf numFmtId="0" fontId="23" fillId="0" borderId="59" xfId="0" applyFont="1" applyBorder="1" applyAlignment="1"/>
    <xf numFmtId="0" fontId="33" fillId="0" borderId="38" xfId="0" applyFont="1" applyBorder="1" applyAlignment="1"/>
    <xf numFmtId="0" fontId="23" fillId="0" borderId="38" xfId="0" applyFont="1" applyBorder="1"/>
    <xf numFmtId="0" fontId="23" fillId="2" borderId="59" xfId="0" applyFont="1" applyFill="1" applyBorder="1" applyAlignment="1">
      <alignment horizontal="center"/>
    </xf>
    <xf numFmtId="0" fontId="23" fillId="2" borderId="59" xfId="0" applyFont="1" applyFill="1" applyBorder="1"/>
    <xf numFmtId="0" fontId="23" fillId="0" borderId="8" xfId="0" applyFont="1" applyBorder="1" applyAlignment="1">
      <alignment horizontal="center"/>
    </xf>
    <xf numFmtId="0" fontId="30" fillId="0" borderId="25" xfId="0" applyFont="1" applyBorder="1" applyAlignment="1">
      <alignment horizontal="center" wrapText="1"/>
    </xf>
    <xf numFmtId="0" fontId="30" fillId="0" borderId="25" xfId="0" applyFont="1" applyBorder="1" applyAlignment="1">
      <alignment wrapText="1"/>
    </xf>
    <xf numFmtId="0" fontId="6" fillId="0" borderId="3" xfId="0" applyFont="1" applyBorder="1" applyAlignment="1">
      <alignment horizontal="center" vertical="center" wrapText="1"/>
    </xf>
    <xf numFmtId="0" fontId="20" fillId="0" borderId="1" xfId="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20" fillId="0" borderId="1" xfId="1" applyFont="1" applyBorder="1" applyAlignment="1">
      <alignment horizontal="center" vertical="center"/>
    </xf>
    <xf numFmtId="0" fontId="2" fillId="0" borderId="1" xfId="0" applyFont="1" applyBorder="1"/>
    <xf numFmtId="0" fontId="28" fillId="0" borderId="38" xfId="0" applyFont="1" applyBorder="1" applyAlignment="1">
      <alignment horizontal="center"/>
    </xf>
    <xf numFmtId="0" fontId="28" fillId="0" borderId="38" xfId="0" applyFont="1" applyBorder="1"/>
    <xf numFmtId="0" fontId="28" fillId="0" borderId="8" xfId="0" applyFont="1" applyBorder="1"/>
    <xf numFmtId="10" fontId="0" fillId="0" borderId="0" xfId="0" applyNumberFormat="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6" fillId="2" borderId="38" xfId="1" applyFont="1" applyFill="1" applyBorder="1" applyAlignment="1">
      <alignment horizontal="center" wrapText="1"/>
    </xf>
    <xf numFmtId="0" fontId="2" fillId="2" borderId="1" xfId="0" applyFont="1" applyFill="1" applyBorder="1" applyAlignment="1">
      <alignment horizontal="center"/>
    </xf>
    <xf numFmtId="0" fontId="6" fillId="2" borderId="1" xfId="0" applyFont="1" applyFill="1" applyBorder="1"/>
    <xf numFmtId="0" fontId="6" fillId="2" borderId="38" xfId="0" applyFont="1" applyFill="1" applyBorder="1" applyAlignment="1">
      <alignment horizontal="center"/>
    </xf>
    <xf numFmtId="0" fontId="6" fillId="2" borderId="38" xfId="0" applyFont="1" applyFill="1" applyBorder="1"/>
    <xf numFmtId="0" fontId="6" fillId="2" borderId="8" xfId="0" applyFont="1" applyFill="1" applyBorder="1" applyAlignment="1">
      <alignment horizontal="center" wrapText="1"/>
    </xf>
    <xf numFmtId="0" fontId="6" fillId="2" borderId="8" xfId="0" applyFont="1" applyFill="1" applyBorder="1" applyAlignment="1">
      <alignment horizontal="center"/>
    </xf>
    <xf numFmtId="0" fontId="4" fillId="2" borderId="38" xfId="0" applyFont="1" applyFill="1" applyBorder="1" applyAlignment="1">
      <alignment horizontal="center"/>
    </xf>
    <xf numFmtId="0" fontId="4" fillId="2" borderId="38" xfId="0" applyFont="1" applyFill="1" applyBorder="1" applyAlignment="1">
      <alignment horizontal="center" wrapText="1"/>
    </xf>
    <xf numFmtId="0" fontId="4" fillId="2" borderId="8" xfId="0" applyFont="1" applyFill="1" applyBorder="1" applyAlignment="1">
      <alignment horizontal="center" wrapText="1"/>
    </xf>
    <xf numFmtId="0" fontId="4" fillId="2" borderId="1" xfId="0" applyFont="1" applyFill="1" applyBorder="1" applyAlignment="1">
      <alignment horizontal="center" wrapText="1"/>
    </xf>
    <xf numFmtId="0" fontId="4" fillId="2" borderId="1" xfId="1" applyFont="1" applyFill="1" applyBorder="1" applyAlignment="1">
      <alignment horizontal="center" wrapText="1"/>
    </xf>
    <xf numFmtId="0" fontId="21" fillId="2" borderId="1" xfId="0" applyFont="1" applyFill="1" applyBorder="1" applyAlignment="1">
      <alignment horizontal="center" wrapText="1"/>
    </xf>
    <xf numFmtId="0" fontId="6" fillId="2" borderId="3" xfId="0" applyFont="1" applyFill="1" applyBorder="1" applyAlignment="1">
      <alignment horizontal="center" wrapText="1"/>
    </xf>
    <xf numFmtId="0" fontId="27" fillId="2" borderId="1" xfId="1" applyFont="1" applyFill="1" applyBorder="1" applyAlignment="1">
      <alignment horizontal="center" wrapText="1"/>
    </xf>
    <xf numFmtId="0" fontId="36" fillId="2" borderId="1" xfId="0" applyFont="1" applyFill="1" applyBorder="1" applyAlignment="1">
      <alignment horizontal="center" wrapText="1"/>
    </xf>
    <xf numFmtId="0" fontId="6" fillId="2" borderId="1" xfId="1" applyFont="1" applyFill="1" applyBorder="1" applyAlignment="1">
      <alignment horizontal="center" wrapText="1"/>
    </xf>
    <xf numFmtId="0" fontId="37" fillId="2" borderId="1" xfId="0" applyFont="1" applyFill="1" applyBorder="1" applyAlignment="1">
      <alignment horizontal="center" wrapText="1"/>
    </xf>
    <xf numFmtId="0" fontId="6" fillId="2" borderId="1" xfId="1" applyFont="1" applyFill="1" applyBorder="1" applyAlignment="1">
      <alignment horizontal="left" wrapText="1"/>
    </xf>
    <xf numFmtId="0" fontId="22" fillId="2" borderId="1" xfId="0" applyFont="1" applyFill="1" applyBorder="1" applyAlignment="1">
      <alignment vertical="center" wrapText="1"/>
    </xf>
    <xf numFmtId="0" fontId="38" fillId="2" borderId="1" xfId="0" applyFont="1" applyFill="1" applyBorder="1" applyAlignment="1">
      <alignment horizontal="center" wrapText="1"/>
    </xf>
    <xf numFmtId="0" fontId="0" fillId="2" borderId="1" xfId="0" applyFill="1" applyBorder="1" applyAlignment="1">
      <alignment wrapText="1"/>
    </xf>
    <xf numFmtId="0" fontId="10" fillId="2" borderId="1" xfId="1" applyFont="1" applyFill="1" applyBorder="1" applyAlignment="1">
      <alignment horizontal="left" vertical="center" wrapText="1"/>
    </xf>
    <xf numFmtId="0" fontId="25" fillId="0" borderId="0" xfId="0" applyFont="1" applyAlignment="1">
      <alignment horizontal="center" wrapText="1"/>
    </xf>
    <xf numFmtId="0" fontId="0" fillId="0" borderId="1" xfId="0" applyBorder="1" applyAlignment="1">
      <alignment horizontal="center" wrapText="1"/>
    </xf>
    <xf numFmtId="0" fontId="10" fillId="0" borderId="1" xfId="1" applyFont="1" applyBorder="1" applyAlignment="1">
      <alignment horizontal="left" vertical="center" wrapText="1"/>
    </xf>
    <xf numFmtId="0" fontId="39" fillId="0" borderId="0" xfId="0" applyFont="1" applyAlignment="1">
      <alignment vertical="center" wrapText="1"/>
    </xf>
    <xf numFmtId="0" fontId="0" fillId="0" borderId="1" xfId="0" applyBorder="1" applyAlignment="1">
      <alignment horizontal="center" vertical="center" wrapText="1"/>
    </xf>
    <xf numFmtId="0" fontId="39" fillId="0" borderId="1" xfId="0" applyFont="1" applyBorder="1" applyAlignment="1">
      <alignment vertical="center" wrapText="1"/>
    </xf>
    <xf numFmtId="0" fontId="34" fillId="0" borderId="1" xfId="0" applyFont="1" applyBorder="1"/>
    <xf numFmtId="0" fontId="6" fillId="0" borderId="1" xfId="0" applyFont="1" applyBorder="1"/>
    <xf numFmtId="10" fontId="6" fillId="2" borderId="1" xfId="0" applyNumberFormat="1" applyFont="1" applyFill="1" applyBorder="1"/>
    <xf numFmtId="0" fontId="0" fillId="0" borderId="23" xfId="0" applyBorder="1"/>
    <xf numFmtId="0" fontId="35" fillId="0" borderId="67" xfId="0" applyFont="1" applyBorder="1" applyAlignment="1">
      <alignment vertical="center"/>
    </xf>
    <xf numFmtId="0" fontId="0" fillId="0" borderId="30" xfId="0" applyBorder="1"/>
    <xf numFmtId="0" fontId="6" fillId="0" borderId="33" xfId="0" applyFont="1" applyBorder="1" applyAlignment="1">
      <alignment horizontal="center"/>
    </xf>
    <xf numFmtId="0" fontId="6" fillId="0" borderId="3" xfId="0" applyFont="1" applyBorder="1" applyAlignment="1">
      <alignment horizontal="center"/>
    </xf>
    <xf numFmtId="10" fontId="6" fillId="0" borderId="1" xfId="0" applyNumberFormat="1" applyFont="1" applyBorder="1" applyAlignment="1">
      <alignment horizontal="center"/>
    </xf>
    <xf numFmtId="0" fontId="6" fillId="0" borderId="1" xfId="0" applyFont="1" applyBorder="1" applyAlignment="1">
      <alignment horizontal="center"/>
    </xf>
    <xf numFmtId="0" fontId="4" fillId="0" borderId="1" xfId="0" applyFont="1" applyBorder="1" applyAlignment="1">
      <alignment wrapText="1"/>
    </xf>
    <xf numFmtId="9" fontId="0" fillId="0" borderId="0" xfId="0" applyNumberFormat="1"/>
    <xf numFmtId="0" fontId="20" fillId="0" borderId="1" xfId="1" applyFont="1" applyBorder="1" applyAlignment="1">
      <alignment wrapText="1"/>
    </xf>
    <xf numFmtId="0" fontId="20" fillId="0" borderId="0" xfId="1" applyFont="1" applyAlignment="1">
      <alignment wrapText="1"/>
    </xf>
    <xf numFmtId="0" fontId="17" fillId="2" borderId="38" xfId="1" applyFill="1" applyBorder="1" applyAlignment="1">
      <alignment horizontal="center" wrapText="1"/>
    </xf>
    <xf numFmtId="0" fontId="17" fillId="2" borderId="1" xfId="1" applyFill="1" applyBorder="1" applyAlignment="1">
      <alignment horizontal="center" wrapText="1"/>
    </xf>
    <xf numFmtId="0" fontId="4" fillId="0" borderId="1" xfId="0" applyFont="1" applyBorder="1" applyAlignment="1"/>
    <xf numFmtId="0" fontId="4" fillId="0" borderId="2" xfId="0" applyFont="1" applyBorder="1" applyAlignment="1"/>
    <xf numFmtId="0" fontId="4" fillId="0" borderId="9" xfId="0" applyFont="1" applyBorder="1" applyAlignment="1"/>
    <xf numFmtId="0" fontId="4" fillId="0" borderId="10" xfId="0" applyFont="1" applyBorder="1" applyAlignment="1"/>
    <xf numFmtId="0" fontId="4" fillId="0" borderId="3" xfId="0" applyFont="1" applyBorder="1" applyAlignment="1"/>
    <xf numFmtId="0" fontId="4" fillId="0" borderId="1" xfId="0" applyFont="1" applyBorder="1" applyAlignment="1">
      <alignment horizontal="center" vertical="center"/>
    </xf>
    <xf numFmtId="0" fontId="4" fillId="0" borderId="1" xfId="0" applyFont="1" applyBorder="1" applyAlignment="1">
      <alignment horizontal="center"/>
    </xf>
    <xf numFmtId="0" fontId="28" fillId="0" borderId="13" xfId="0" applyFont="1" applyBorder="1" applyAlignment="1">
      <alignment horizontal="center" vertical="center" textRotation="90" wrapText="1"/>
    </xf>
    <xf numFmtId="0" fontId="32" fillId="0" borderId="25" xfId="0" applyFont="1" applyBorder="1" applyAlignment="1">
      <alignment horizontal="center" vertical="center" textRotation="90"/>
    </xf>
    <xf numFmtId="0" fontId="23" fillId="0" borderId="38" xfId="0" applyFont="1" applyBorder="1" applyAlignment="1"/>
    <xf numFmtId="0" fontId="28" fillId="0" borderId="13" xfId="0" applyFont="1" applyBorder="1" applyAlignment="1">
      <alignment horizontal="center" vertical="center" wrapText="1"/>
    </xf>
    <xf numFmtId="0" fontId="28" fillId="0" borderId="25" xfId="0" applyFont="1" applyBorder="1" applyAlignment="1">
      <alignment horizontal="center" vertical="center" wrapText="1"/>
    </xf>
    <xf numFmtId="0" fontId="29" fillId="0" borderId="13" xfId="0" applyFont="1" applyBorder="1" applyAlignment="1">
      <alignment horizontal="center" vertical="center" wrapText="1"/>
    </xf>
    <xf numFmtId="0" fontId="10" fillId="0" borderId="17" xfId="0" applyFont="1" applyBorder="1" applyAlignment="1">
      <alignment horizontal="left" vertical="center" wrapText="1"/>
    </xf>
    <xf numFmtId="0" fontId="11" fillId="0" borderId="1" xfId="0" applyFont="1" applyBorder="1" applyAlignment="1">
      <alignment horizontal="left"/>
    </xf>
    <xf numFmtId="0" fontId="11" fillId="0" borderId="18" xfId="0" applyFont="1" applyBorder="1" applyAlignment="1">
      <alignment horizontal="left"/>
    </xf>
    <xf numFmtId="0" fontId="9" fillId="0" borderId="37" xfId="0" applyFont="1" applyBorder="1" applyAlignment="1"/>
    <xf numFmtId="0" fontId="9" fillId="0" borderId="0" xfId="0" applyFont="1" applyBorder="1" applyAlignment="1"/>
    <xf numFmtId="0" fontId="0" fillId="0" borderId="0" xfId="0" applyBorder="1" applyAlignment="1"/>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vertical="center" wrapText="1"/>
    </xf>
    <xf numFmtId="0" fontId="34" fillId="0" borderId="36" xfId="0" applyFont="1" applyBorder="1" applyAlignment="1">
      <alignment horizontal="center" wrapText="1"/>
    </xf>
    <xf numFmtId="0" fontId="34" fillId="0" borderId="36" xfId="0" applyFont="1" applyBorder="1" applyAlignment="1">
      <alignment horizontal="center"/>
    </xf>
    <xf numFmtId="0" fontId="28" fillId="0" borderId="7" xfId="0" applyFont="1" applyBorder="1" applyAlignment="1">
      <alignment horizontal="center" vertical="center" wrapText="1"/>
    </xf>
    <xf numFmtId="0" fontId="23" fillId="0" borderId="8" xfId="0" applyFont="1" applyBorder="1" applyAlignment="1"/>
    <xf numFmtId="0" fontId="31" fillId="0" borderId="13" xfId="0" applyFont="1" applyBorder="1" applyAlignment="1">
      <alignment horizontal="center" vertical="center" wrapText="1"/>
    </xf>
    <xf numFmtId="0" fontId="31" fillId="0" borderId="25" xfId="0" applyFont="1" applyBorder="1" applyAlignment="1">
      <alignment horizontal="center" vertical="center" wrapText="1"/>
    </xf>
    <xf numFmtId="0" fontId="33" fillId="0" borderId="38" xfId="0" applyFont="1" applyBorder="1" applyAlignment="1"/>
    <xf numFmtId="0" fontId="31" fillId="0" borderId="58" xfId="0" applyFont="1" applyBorder="1" applyAlignment="1">
      <alignment horizontal="center" vertical="top" wrapText="1"/>
    </xf>
    <xf numFmtId="0" fontId="23" fillId="0" borderId="59" xfId="0" applyFont="1" applyBorder="1" applyAlignment="1"/>
    <xf numFmtId="0" fontId="28" fillId="0" borderId="4"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8"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14" fillId="0" borderId="22" xfId="0" applyFont="1" applyBorder="1" applyAlignment="1">
      <alignment horizontal="center" vertical="center"/>
    </xf>
    <xf numFmtId="0" fontId="14" fillId="0" borderId="30" xfId="0" applyFont="1" applyBorder="1" applyAlignment="1">
      <alignment horizontal="center" vertical="center"/>
    </xf>
    <xf numFmtId="0" fontId="14" fillId="0" borderId="40"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32" xfId="0" applyFont="1" applyBorder="1" applyAlignment="1">
      <alignment horizontal="center" vertical="center"/>
    </xf>
    <xf numFmtId="0" fontId="14" fillId="0" borderId="24" xfId="0" applyFont="1" applyBorder="1" applyAlignment="1">
      <alignment horizontal="center" vertical="center"/>
    </xf>
    <xf numFmtId="0" fontId="14" fillId="0" borderId="37" xfId="0" applyFont="1" applyBorder="1" applyAlignment="1">
      <alignment horizontal="center" vertical="center"/>
    </xf>
    <xf numFmtId="0" fontId="14" fillId="0" borderId="41" xfId="0" applyFont="1" applyBorder="1" applyAlignment="1">
      <alignment horizontal="center" vertical="center"/>
    </xf>
    <xf numFmtId="0" fontId="23" fillId="0" borderId="59" xfId="0" applyFont="1" applyBorder="1" applyAlignment="1">
      <alignment horizontal="center"/>
    </xf>
    <xf numFmtId="0" fontId="12" fillId="0" borderId="27" xfId="0" applyFont="1" applyBorder="1" applyAlignment="1"/>
    <xf numFmtId="0" fontId="11" fillId="0" borderId="27" xfId="0" applyFont="1" applyBorder="1" applyAlignment="1"/>
    <xf numFmtId="0" fontId="11" fillId="0" borderId="29" xfId="0" applyFont="1" applyBorder="1" applyAlignment="1"/>
    <xf numFmtId="0" fontId="12" fillId="0" borderId="11" xfId="0" applyFont="1" applyBorder="1" applyAlignment="1"/>
    <xf numFmtId="0" fontId="11" fillId="0" borderId="11" xfId="0" applyFont="1" applyBorder="1" applyAlignment="1"/>
    <xf numFmtId="0" fontId="11" fillId="0" borderId="31" xfId="0" applyFont="1" applyBorder="1" applyAlignment="1"/>
    <xf numFmtId="0" fontId="10" fillId="0" borderId="42" xfId="0" applyFont="1" applyBorder="1" applyAlignment="1"/>
    <xf numFmtId="0" fontId="15" fillId="0" borderId="26" xfId="0" applyFont="1" applyBorder="1" applyAlignment="1"/>
    <xf numFmtId="0" fontId="15" fillId="0" borderId="28" xfId="0" applyFont="1" applyBorder="1" applyAlignment="1"/>
    <xf numFmtId="0" fontId="10" fillId="0" borderId="14" xfId="0" applyFont="1" applyBorder="1" applyAlignment="1">
      <alignment horizontal="left" vertical="center" wrapText="1"/>
    </xf>
    <xf numFmtId="0" fontId="11" fillId="0" borderId="15" xfId="0" applyFont="1" applyBorder="1" applyAlignment="1">
      <alignment horizontal="left"/>
    </xf>
    <xf numFmtId="0" fontId="11" fillId="0" borderId="16" xfId="0" applyFont="1" applyBorder="1" applyAlignment="1">
      <alignment horizontal="left"/>
    </xf>
    <xf numFmtId="0" fontId="10" fillId="0" borderId="44" xfId="0" applyFont="1" applyBorder="1" applyAlignment="1">
      <alignment horizontal="left" vertical="center" wrapText="1"/>
    </xf>
    <xf numFmtId="0" fontId="11" fillId="0" borderId="34" xfId="0" applyFont="1" applyBorder="1" applyAlignment="1">
      <alignment horizontal="left" wrapText="1"/>
    </xf>
    <xf numFmtId="0" fontId="11" fillId="0" borderId="45" xfId="0" applyFont="1" applyBorder="1" applyAlignment="1">
      <alignment horizontal="left" wrapText="1"/>
    </xf>
    <xf numFmtId="0" fontId="0" fillId="0" borderId="24" xfId="0" applyBorder="1" applyAlignment="1">
      <alignment horizontal="left" wrapText="1"/>
    </xf>
    <xf numFmtId="0" fontId="0" fillId="0" borderId="37" xfId="0" applyBorder="1" applyAlignment="1">
      <alignment horizontal="left" wrapText="1"/>
    </xf>
    <xf numFmtId="0" fontId="0" fillId="0" borderId="41" xfId="0" applyBorder="1" applyAlignment="1">
      <alignment horizontal="left" wrapText="1"/>
    </xf>
    <xf numFmtId="0" fontId="26" fillId="0" borderId="22" xfId="0" applyFont="1" applyBorder="1" applyAlignment="1">
      <alignment horizontal="center" vertical="center" wrapText="1"/>
    </xf>
    <xf numFmtId="0" fontId="26" fillId="0" borderId="40" xfId="0" applyFont="1" applyBorder="1" applyAlignment="1">
      <alignment horizontal="center" vertical="center" wrapText="1"/>
    </xf>
    <xf numFmtId="0" fontId="2" fillId="0" borderId="24" xfId="0" applyFont="1" applyBorder="1"/>
    <xf numFmtId="0" fontId="2" fillId="0" borderId="41" xfId="0" applyFont="1" applyBorder="1"/>
    <xf numFmtId="0" fontId="10" fillId="0" borderId="30" xfId="0" applyFont="1" applyBorder="1" applyAlignment="1">
      <alignment horizontal="left" vertical="center" wrapText="1"/>
    </xf>
    <xf numFmtId="0" fontId="15" fillId="0" borderId="30" xfId="0" applyFont="1" applyBorder="1"/>
    <xf numFmtId="0" fontId="15" fillId="0" borderId="40" xfId="0" applyFont="1" applyBorder="1"/>
    <xf numFmtId="0" fontId="2" fillId="0" borderId="37" xfId="0" applyFont="1" applyBorder="1"/>
    <xf numFmtId="0" fontId="26" fillId="0" borderId="30" xfId="0" applyFont="1" applyBorder="1" applyAlignment="1">
      <alignment horizontal="center" vertical="center" wrapText="1"/>
    </xf>
    <xf numFmtId="0" fontId="10" fillId="0" borderId="50" xfId="0" applyFont="1" applyBorder="1" applyAlignment="1">
      <alignment horizontal="left" vertical="center" wrapText="1"/>
    </xf>
    <xf numFmtId="0" fontId="15" fillId="0" borderId="50" xfId="0" applyFont="1" applyBorder="1"/>
    <xf numFmtId="0" fontId="15" fillId="0" borderId="51" xfId="0" applyFont="1" applyBorder="1"/>
    <xf numFmtId="0" fontId="26"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7" xfId="0" applyFont="1" applyBorder="1" applyAlignment="1">
      <alignment horizontal="center" vertical="center" wrapText="1"/>
    </xf>
    <xf numFmtId="0" fontId="10" fillId="0" borderId="52" xfId="0" applyFont="1" applyBorder="1"/>
    <xf numFmtId="0" fontId="15" fillId="0" borderId="27" xfId="0" applyFont="1" applyBorder="1"/>
    <xf numFmtId="0" fontId="15" fillId="0" borderId="29" xfId="0" applyFont="1" applyBorder="1"/>
    <xf numFmtId="0" fontId="10" fillId="0" borderId="53" xfId="0" applyFont="1" applyBorder="1"/>
    <xf numFmtId="0" fontId="15" fillId="0" borderId="26" xfId="0" applyFont="1" applyBorder="1"/>
    <xf numFmtId="0" fontId="15" fillId="0" borderId="28" xfId="0" applyFont="1" applyBorder="1"/>
    <xf numFmtId="0" fontId="10" fillId="0" borderId="30" xfId="0" applyFont="1" applyBorder="1" applyAlignment="1">
      <alignment horizontal="left" vertical="center"/>
    </xf>
    <xf numFmtId="0" fontId="15" fillId="0" borderId="30" xfId="0" applyFont="1" applyBorder="1" applyAlignment="1">
      <alignment horizontal="left" vertical="center"/>
    </xf>
    <xf numFmtId="0" fontId="15" fillId="0" borderId="40" xfId="0" applyFont="1" applyBorder="1" applyAlignment="1">
      <alignment horizontal="left" vertical="center"/>
    </xf>
    <xf numFmtId="0" fontId="2" fillId="0" borderId="37" xfId="0" applyFont="1" applyBorder="1" applyAlignment="1">
      <alignment horizontal="left" vertical="center"/>
    </xf>
    <xf numFmtId="0" fontId="2" fillId="0" borderId="41" xfId="0" applyFont="1" applyBorder="1" applyAlignment="1">
      <alignment horizontal="left" vertical="center"/>
    </xf>
    <xf numFmtId="0" fontId="26" fillId="0" borderId="24" xfId="0" applyFont="1" applyBorder="1" applyAlignment="1">
      <alignment horizontal="center" vertical="center" wrapText="1"/>
    </xf>
    <xf numFmtId="0" fontId="26" fillId="0" borderId="48" xfId="0" applyFont="1" applyBorder="1" applyAlignment="1">
      <alignment horizontal="center" vertical="center" wrapText="1"/>
    </xf>
    <xf numFmtId="0" fontId="10" fillId="0" borderId="15" xfId="0" applyFont="1" applyBorder="1" applyAlignment="1">
      <alignment horizontal="left" vertical="center" wrapText="1"/>
    </xf>
    <xf numFmtId="0" fontId="15" fillId="0" borderId="15" xfId="0" applyFont="1" applyBorder="1" applyAlignment="1">
      <alignment horizontal="left"/>
    </xf>
    <xf numFmtId="0" fontId="15" fillId="0" borderId="16" xfId="0" applyFont="1" applyBorder="1" applyAlignment="1">
      <alignment horizontal="left"/>
    </xf>
    <xf numFmtId="0" fontId="10" fillId="0" borderId="20" xfId="0" applyFont="1" applyBorder="1" applyAlignment="1">
      <alignment horizontal="left" vertical="center" wrapText="1"/>
    </xf>
    <xf numFmtId="0" fontId="15" fillId="0" borderId="20" xfId="0" applyFont="1" applyBorder="1" applyAlignment="1">
      <alignment horizontal="left"/>
    </xf>
    <xf numFmtId="0" fontId="15" fillId="0" borderId="21" xfId="0" applyFont="1" applyBorder="1" applyAlignment="1">
      <alignment horizontal="left"/>
    </xf>
    <xf numFmtId="0" fontId="2" fillId="0" borderId="4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8" xfId="0" applyFont="1" applyBorder="1" applyAlignment="1">
      <alignment horizontal="center" vertical="center" wrapText="1"/>
    </xf>
    <xf numFmtId="0" fontId="10" fillId="0" borderId="47" xfId="0" applyFont="1" applyBorder="1" applyAlignment="1">
      <alignment horizontal="left" vertical="center" wrapText="1"/>
    </xf>
    <xf numFmtId="0" fontId="2" fillId="0" borderId="30" xfId="0" applyFont="1" applyBorder="1" applyAlignment="1">
      <alignment horizontal="left"/>
    </xf>
    <xf numFmtId="0" fontId="2" fillId="0" borderId="40" xfId="0" applyFont="1" applyBorder="1" applyAlignment="1">
      <alignment horizontal="left"/>
    </xf>
    <xf numFmtId="0" fontId="2" fillId="0" borderId="49" xfId="0" applyFont="1" applyBorder="1" applyAlignment="1">
      <alignment horizontal="left"/>
    </xf>
    <xf numFmtId="0" fontId="2" fillId="0" borderId="37" xfId="0" applyFont="1" applyBorder="1" applyAlignment="1">
      <alignment horizontal="left"/>
    </xf>
    <xf numFmtId="0" fontId="2" fillId="0" borderId="41" xfId="0" applyFont="1" applyBorder="1" applyAlignment="1">
      <alignment horizontal="left"/>
    </xf>
    <xf numFmtId="0" fontId="2" fillId="0" borderId="46" xfId="0" applyFont="1" applyBorder="1" applyAlignment="1">
      <alignment vertical="center" wrapText="1"/>
    </xf>
    <xf numFmtId="0" fontId="2" fillId="0" borderId="24" xfId="0" applyFont="1" applyBorder="1" applyAlignment="1">
      <alignment vertical="center" wrapText="1"/>
    </xf>
    <xf numFmtId="0" fontId="2" fillId="0" borderId="48" xfId="0" applyFont="1" applyBorder="1" applyAlignment="1">
      <alignment vertical="center" wrapText="1"/>
    </xf>
    <xf numFmtId="0" fontId="2" fillId="0" borderId="49" xfId="0" applyFont="1" applyBorder="1"/>
    <xf numFmtId="0" fontId="15" fillId="0" borderId="1" xfId="0" applyFont="1" applyBorder="1" applyAlignment="1">
      <alignment horizontal="left"/>
    </xf>
    <xf numFmtId="0" fontId="15" fillId="0" borderId="18" xfId="0" applyFont="1" applyBorder="1" applyAlignment="1">
      <alignment horizontal="left"/>
    </xf>
    <xf numFmtId="0" fontId="10" fillId="0" borderId="19" xfId="0" applyFont="1" applyBorder="1" applyAlignment="1">
      <alignment horizontal="left" vertical="center" wrapText="1"/>
    </xf>
    <xf numFmtId="0" fontId="10" fillId="0" borderId="6" xfId="0" applyFont="1" applyBorder="1" applyAlignment="1">
      <alignment horizontal="left" vertical="center" wrapText="1"/>
    </xf>
    <xf numFmtId="0" fontId="2" fillId="0" borderId="0" xfId="0" applyFont="1" applyAlignment="1">
      <alignment horizontal="left"/>
    </xf>
    <xf numFmtId="0" fontId="2" fillId="0" borderId="32" xfId="0" applyFont="1" applyBorder="1" applyAlignment="1">
      <alignment horizontal="left"/>
    </xf>
    <xf numFmtId="0" fontId="4" fillId="0" borderId="1" xfId="0" applyFont="1" applyBorder="1"/>
    <xf numFmtId="0" fontId="9" fillId="0" borderId="37" xfId="0" applyFont="1" applyBorder="1"/>
    <xf numFmtId="0" fontId="0" fillId="0" borderId="37" xfId="0" applyBorder="1"/>
    <xf numFmtId="0" fontId="14" fillId="0" borderId="2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48" xfId="0" applyFont="1" applyBorder="1" applyAlignment="1">
      <alignment horizontal="center" vertical="center" wrapText="1"/>
    </xf>
    <xf numFmtId="0" fontId="0" fillId="0" borderId="30" xfId="0" applyBorder="1" applyAlignment="1">
      <alignment horizontal="left" wrapText="1"/>
    </xf>
    <xf numFmtId="0" fontId="0" fillId="0" borderId="40" xfId="0" applyBorder="1" applyAlignment="1">
      <alignment horizontal="left" wrapText="1"/>
    </xf>
    <xf numFmtId="0" fontId="0" fillId="0" borderId="49" xfId="0" applyBorder="1" applyAlignment="1">
      <alignment horizontal="left" wrapText="1"/>
    </xf>
    <xf numFmtId="0" fontId="26" fillId="0" borderId="0" xfId="0" applyFont="1" applyAlignment="1">
      <alignment horizontal="center" vertical="center" wrapText="1"/>
    </xf>
    <xf numFmtId="0" fontId="2" fillId="0" borderId="0" xfId="0" applyFont="1" applyAlignment="1">
      <alignment horizontal="center" vertical="center" wrapText="1"/>
    </xf>
    <xf numFmtId="0" fontId="4" fillId="0" borderId="2" xfId="0" applyFont="1" applyBorder="1"/>
    <xf numFmtId="0" fontId="4" fillId="0" borderId="10" xfId="0" applyFont="1" applyBorder="1"/>
    <xf numFmtId="0" fontId="4" fillId="0" borderId="3" xfId="0" applyFont="1" applyBorder="1"/>
    <xf numFmtId="0" fontId="4" fillId="0" borderId="9" xfId="0" applyFont="1" applyBorder="1"/>
    <xf numFmtId="9" fontId="4" fillId="0" borderId="1" xfId="0" applyNumberFormat="1" applyFont="1" applyBorder="1" applyAlignment="1">
      <alignment horizontal="center"/>
    </xf>
    <xf numFmtId="0" fontId="4" fillId="0" borderId="3" xfId="0" applyFont="1" applyBorder="1" applyAlignment="1">
      <alignment horizontal="center"/>
    </xf>
    <xf numFmtId="0" fontId="4" fillId="0" borderId="10" xfId="0" applyFont="1" applyBorder="1" applyAlignment="1">
      <alignment horizontal="center"/>
    </xf>
    <xf numFmtId="0" fontId="23" fillId="0" borderId="8" xfId="0" applyFont="1" applyBorder="1" applyAlignment="1">
      <alignment horizontal="center"/>
    </xf>
    <xf numFmtId="0" fontId="23" fillId="0" borderId="59" xfId="0" applyFont="1" applyBorder="1"/>
    <xf numFmtId="0" fontId="23" fillId="0" borderId="38" xfId="0" applyFont="1" applyBorder="1" applyAlignment="1">
      <alignment horizontal="center"/>
    </xf>
    <xf numFmtId="0" fontId="23" fillId="0" borderId="38" xfId="0" applyFont="1" applyBorder="1"/>
    <xf numFmtId="0" fontId="28" fillId="0" borderId="13" xfId="0" applyFont="1" applyBorder="1" applyAlignment="1">
      <alignment horizontal="center" textRotation="90" wrapText="1"/>
    </xf>
    <xf numFmtId="0" fontId="32" fillId="0" borderId="25" xfId="0" applyFont="1" applyBorder="1" applyAlignment="1">
      <alignment horizontal="center" textRotation="90"/>
    </xf>
    <xf numFmtId="0" fontId="32" fillId="0" borderId="38" xfId="0" applyFont="1" applyBorder="1"/>
    <xf numFmtId="0" fontId="31" fillId="2" borderId="58" xfId="0" applyFont="1" applyFill="1" applyBorder="1" applyAlignment="1">
      <alignment horizontal="center" vertical="top" wrapText="1"/>
    </xf>
    <xf numFmtId="0" fontId="23" fillId="2" borderId="59" xfId="0" applyFont="1" applyFill="1" applyBorder="1" applyAlignment="1">
      <alignment horizontal="center"/>
    </xf>
    <xf numFmtId="0" fontId="23" fillId="2" borderId="59" xfId="0" applyFont="1" applyFill="1" applyBorder="1"/>
    <xf numFmtId="0" fontId="28" fillId="2" borderId="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0" borderId="11" xfId="0" applyFont="1" applyBorder="1"/>
    <xf numFmtId="0" fontId="4" fillId="2" borderId="1" xfId="0" applyFont="1" applyFill="1" applyBorder="1" applyAlignment="1">
      <alignment horizontal="center"/>
    </xf>
    <xf numFmtId="0" fontId="4" fillId="0" borderId="33" xfId="0" applyFont="1" applyBorder="1"/>
    <xf numFmtId="0" fontId="4" fillId="2" borderId="3" xfId="0" applyFont="1" applyFill="1" applyBorder="1" applyAlignment="1">
      <alignment horizontal="center"/>
    </xf>
    <xf numFmtId="0" fontId="4" fillId="2" borderId="10" xfId="0" applyFont="1" applyFill="1" applyBorder="1" applyAlignment="1">
      <alignment horizontal="center"/>
    </xf>
    <xf numFmtId="0" fontId="4" fillId="0" borderId="4" xfId="0" applyFont="1" applyBorder="1"/>
    <xf numFmtId="0" fontId="4" fillId="0" borderId="34" xfId="0" applyFont="1" applyBorder="1"/>
    <xf numFmtId="0" fontId="4" fillId="0" borderId="5" xfId="0" applyFont="1" applyBorder="1"/>
    <xf numFmtId="0" fontId="4" fillId="0" borderId="6" xfId="0" applyFont="1" applyBorder="1"/>
    <xf numFmtId="0" fontId="4" fillId="0" borderId="0" xfId="0" applyFont="1"/>
    <xf numFmtId="0" fontId="4" fillId="0" borderId="7" xfId="0" applyFont="1" applyBorder="1"/>
    <xf numFmtId="0" fontId="4" fillId="0" borderId="35" xfId="0" applyFont="1" applyBorder="1"/>
    <xf numFmtId="0" fontId="4" fillId="0" borderId="36" xfId="0" applyFont="1" applyBorder="1"/>
    <xf numFmtId="0" fontId="4" fillId="0" borderId="8" xfId="0" applyFont="1" applyBorder="1"/>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16" fillId="0" borderId="14" xfId="0" applyFont="1" applyBorder="1" applyAlignment="1">
      <alignment horizontal="center" vertical="center" wrapText="1"/>
    </xf>
    <xf numFmtId="0" fontId="16" fillId="0" borderId="17" xfId="0" applyFont="1" applyBorder="1" applyAlignment="1">
      <alignment horizontal="center" vertical="center"/>
    </xf>
    <xf numFmtId="0" fontId="10" fillId="0" borderId="1" xfId="0" applyFont="1" applyBorder="1" applyAlignment="1">
      <alignment horizontal="left" vertical="center" wrapText="1"/>
    </xf>
    <xf numFmtId="0" fontId="10" fillId="0" borderId="13" xfId="0" applyFont="1" applyBorder="1" applyAlignment="1">
      <alignment horizontal="left" vertical="center" wrapText="1"/>
    </xf>
    <xf numFmtId="0" fontId="15" fillId="0" borderId="13" xfId="0" applyFont="1" applyBorder="1" applyAlignment="1">
      <alignment horizontal="left"/>
    </xf>
    <xf numFmtId="0" fontId="15" fillId="0" borderId="43" xfId="0" applyFont="1" applyBorder="1" applyAlignment="1">
      <alignment horizontal="left"/>
    </xf>
    <xf numFmtId="0" fontId="15" fillId="0" borderId="1" xfId="0" applyFont="1" applyBorder="1"/>
    <xf numFmtId="0" fontId="15" fillId="0" borderId="18" xfId="0" applyFont="1" applyBorder="1"/>
    <xf numFmtId="0" fontId="15" fillId="0" borderId="13" xfId="0" applyFont="1" applyBorder="1"/>
    <xf numFmtId="0" fontId="15" fillId="0" borderId="43" xfId="0" applyFont="1" applyBorder="1"/>
    <xf numFmtId="0" fontId="16" fillId="0" borderId="17" xfId="0" applyFont="1" applyBorder="1" applyAlignment="1">
      <alignment horizontal="center" vertical="center" wrapText="1"/>
    </xf>
    <xf numFmtId="0" fontId="16" fillId="0" borderId="19" xfId="0" applyFont="1" applyBorder="1" applyAlignment="1">
      <alignment horizontal="center"/>
    </xf>
    <xf numFmtId="0" fontId="10" fillId="0" borderId="15" xfId="0" applyFont="1" applyBorder="1"/>
    <xf numFmtId="0" fontId="15" fillId="0" borderId="15" xfId="0" applyFont="1" applyBorder="1"/>
    <xf numFmtId="0" fontId="15" fillId="0" borderId="16" xfId="0" applyFont="1" applyBorder="1"/>
    <xf numFmtId="0" fontId="15" fillId="0" borderId="20" xfId="0" applyFont="1" applyBorder="1"/>
    <xf numFmtId="0" fontId="15" fillId="0" borderId="21" xfId="0" applyFont="1" applyBorder="1"/>
    <xf numFmtId="0" fontId="16" fillId="0" borderId="17" xfId="0" applyFont="1" applyBorder="1" applyAlignment="1">
      <alignment horizontal="center"/>
    </xf>
    <xf numFmtId="0" fontId="16" fillId="0" borderId="39" xfId="0" applyFont="1" applyBorder="1" applyAlignment="1">
      <alignment horizontal="center"/>
    </xf>
    <xf numFmtId="0" fontId="35" fillId="0" borderId="14" xfId="0" applyFont="1" applyBorder="1" applyAlignment="1">
      <alignment horizontal="center" vertical="center"/>
    </xf>
    <xf numFmtId="0" fontId="35" fillId="0" borderId="39" xfId="0" applyFont="1" applyBorder="1" applyAlignment="1">
      <alignment horizontal="center" vertical="center"/>
    </xf>
    <xf numFmtId="0" fontId="11" fillId="0" borderId="15" xfId="0" applyFont="1" applyBorder="1"/>
    <xf numFmtId="0" fontId="11" fillId="0" borderId="52" xfId="0" applyFont="1" applyBorder="1"/>
    <xf numFmtId="0" fontId="11" fillId="0" borderId="20" xfId="0" applyFont="1" applyBorder="1"/>
    <xf numFmtId="0" fontId="11" fillId="0" borderId="21" xfId="0" applyFont="1" applyBorder="1"/>
    <xf numFmtId="0" fontId="12" fillId="0" borderId="6" xfId="0" applyFont="1" applyBorder="1"/>
    <xf numFmtId="0" fontId="11" fillId="0" borderId="0" xfId="0" applyFont="1"/>
    <xf numFmtId="0" fontId="6" fillId="0" borderId="1" xfId="0" applyFont="1" applyBorder="1"/>
    <xf numFmtId="0" fontId="35" fillId="0" borderId="14" xfId="0" applyFont="1" applyBorder="1" applyAlignment="1">
      <alignment horizontal="center" vertical="center" wrapText="1"/>
    </xf>
    <xf numFmtId="0" fontId="35" fillId="0" borderId="19" xfId="0" applyFont="1" applyBorder="1" applyAlignment="1">
      <alignment horizontal="center" vertical="center" wrapText="1"/>
    </xf>
    <xf numFmtId="0" fontId="11" fillId="0" borderId="20" xfId="0" applyFont="1" applyBorder="1" applyAlignment="1">
      <alignment horizontal="left"/>
    </xf>
    <xf numFmtId="0" fontId="11" fillId="0" borderId="21" xfId="0" applyFont="1" applyBorder="1" applyAlignment="1">
      <alignment horizontal="left"/>
    </xf>
    <xf numFmtId="0" fontId="35" fillId="0" borderId="17" xfId="0" applyFont="1" applyBorder="1" applyAlignment="1">
      <alignment horizontal="center" vertical="center" wrapText="1"/>
    </xf>
    <xf numFmtId="0" fontId="2" fillId="0" borderId="30" xfId="0" applyFont="1" applyBorder="1" applyAlignment="1">
      <alignment wrapText="1"/>
    </xf>
    <xf numFmtId="0" fontId="2" fillId="0" borderId="40" xfId="0" applyFont="1" applyBorder="1" applyAlignment="1">
      <alignment wrapText="1"/>
    </xf>
    <xf numFmtId="0" fontId="2" fillId="0" borderId="35" xfId="0" applyFont="1" applyBorder="1" applyAlignment="1">
      <alignment wrapText="1"/>
    </xf>
    <xf numFmtId="0" fontId="2" fillId="0" borderId="36" xfId="0" applyFont="1" applyBorder="1" applyAlignment="1">
      <alignment wrapText="1"/>
    </xf>
    <xf numFmtId="0" fontId="2" fillId="0" borderId="65"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vertical="top"/>
    </xf>
    <xf numFmtId="0" fontId="6" fillId="0" borderId="1" xfId="0" applyFont="1" applyBorder="1" applyAlignment="1">
      <alignment horizontal="center"/>
    </xf>
    <xf numFmtId="0" fontId="6" fillId="0" borderId="1" xfId="0" applyFont="1" applyBorder="1" applyAlignment="1">
      <alignment vertical="center" wrapText="1"/>
    </xf>
    <xf numFmtId="0" fontId="6" fillId="0" borderId="2" xfId="0" applyFont="1" applyBorder="1"/>
    <xf numFmtId="0" fontId="6" fillId="0" borderId="10" xfId="0" applyFont="1" applyBorder="1"/>
    <xf numFmtId="0" fontId="6" fillId="0" borderId="3" xfId="0" applyFont="1" applyBorder="1"/>
    <xf numFmtId="0" fontId="6" fillId="0" borderId="9" xfId="0" applyFont="1" applyBorder="1"/>
    <xf numFmtId="0" fontId="6" fillId="0" borderId="3" xfId="0" applyFont="1" applyBorder="1" applyAlignment="1">
      <alignment horizontal="center"/>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38" xfId="0" applyBorder="1"/>
    <xf numFmtId="0" fontId="6" fillId="0" borderId="10" xfId="0" applyFont="1" applyBorder="1" applyAlignment="1">
      <alignment horizontal="center"/>
    </xf>
    <xf numFmtId="0" fontId="6" fillId="0" borderId="38" xfId="0" applyFont="1" applyBorder="1" applyAlignment="1">
      <alignment horizontal="center"/>
    </xf>
    <xf numFmtId="10" fontId="6" fillId="0" borderId="1" xfId="0" applyNumberFormat="1" applyFont="1" applyBorder="1" applyAlignment="1">
      <alignment horizontal="center"/>
    </xf>
    <xf numFmtId="0" fontId="3" fillId="0" borderId="13" xfId="0" applyFont="1" applyBorder="1" applyAlignment="1">
      <alignment horizontal="center" vertical="top" wrapText="1"/>
    </xf>
    <xf numFmtId="0" fontId="4" fillId="0" borderId="13" xfId="0" applyFont="1" applyBorder="1" applyAlignment="1">
      <alignment horizontal="center" vertical="center" textRotation="90" wrapText="1"/>
    </xf>
    <xf numFmtId="0" fontId="5" fillId="0" borderId="25" xfId="0" applyFont="1" applyBorder="1" applyAlignment="1">
      <alignment horizontal="center" vertical="center" textRotation="90"/>
    </xf>
    <xf numFmtId="0" fontId="0" fillId="0" borderId="38" xfId="0" applyBorder="1" applyAlignment="1">
      <alignment horizontal="center"/>
    </xf>
    <xf numFmtId="0" fontId="6"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34" xfId="0" applyBorder="1" applyAlignment="1">
      <alignment horizontal="center" vertical="center" wrapText="1"/>
    </xf>
    <xf numFmtId="0" fontId="0" fillId="0" borderId="5" xfId="0"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8" xfId="0" applyBorder="1" applyAlignment="1">
      <alignment horizontal="center" vertical="center" wrapText="1"/>
    </xf>
    <xf numFmtId="0" fontId="35" fillId="0" borderId="22"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48" xfId="0" applyFont="1" applyBorder="1" applyAlignment="1">
      <alignment horizontal="center" vertical="center" wrapText="1"/>
    </xf>
    <xf numFmtId="0" fontId="2" fillId="0" borderId="30" xfId="0" applyFont="1" applyBorder="1" applyAlignment="1">
      <alignment horizontal="left" wrapText="1"/>
    </xf>
    <xf numFmtId="0" fontId="2" fillId="0" borderId="40" xfId="0" applyFont="1" applyBorder="1" applyAlignment="1">
      <alignment horizontal="left" wrapText="1"/>
    </xf>
    <xf numFmtId="0" fontId="2" fillId="0" borderId="49" xfId="0" applyFont="1" applyBorder="1" applyAlignment="1">
      <alignment horizontal="left" wrapText="1"/>
    </xf>
    <xf numFmtId="0" fontId="2" fillId="0" borderId="37" xfId="0" applyFont="1" applyBorder="1" applyAlignment="1">
      <alignment horizontal="left" wrapText="1"/>
    </xf>
    <xf numFmtId="0" fontId="2" fillId="0" borderId="41" xfId="0" applyFont="1" applyBorder="1" applyAlignment="1">
      <alignment horizontal="left" wrapText="1"/>
    </xf>
    <xf numFmtId="0" fontId="10" fillId="0" borderId="63" xfId="0" applyFont="1" applyBorder="1" applyAlignment="1">
      <alignment horizontal="left" vertical="center" wrapText="1"/>
    </xf>
    <xf numFmtId="0" fontId="11" fillId="0" borderId="63" xfId="0" applyFont="1" applyBorder="1" applyAlignment="1">
      <alignment horizontal="left"/>
    </xf>
    <xf numFmtId="0" fontId="11" fillId="0" borderId="64" xfId="0" applyFont="1" applyBorder="1" applyAlignment="1">
      <alignment horizontal="left"/>
    </xf>
    <xf numFmtId="0" fontId="0" fillId="0" borderId="24" xfId="0" applyBorder="1" applyAlignment="1">
      <alignment horizontal="center" vertical="center" wrapText="1"/>
    </xf>
    <xf numFmtId="0" fontId="0" fillId="0" borderId="37" xfId="0" applyBorder="1" applyAlignment="1">
      <alignment horizontal="center" vertical="center" wrapText="1"/>
    </xf>
    <xf numFmtId="0" fontId="0" fillId="0" borderId="48" xfId="0" applyBorder="1" applyAlignment="1">
      <alignment horizontal="center" vertical="center" wrapText="1"/>
    </xf>
    <xf numFmtId="0" fontId="35" fillId="0" borderId="23" xfId="0" applyFont="1" applyBorder="1" applyAlignment="1">
      <alignment horizontal="center" vertical="center" wrapText="1"/>
    </xf>
    <xf numFmtId="0" fontId="35" fillId="0" borderId="0" xfId="0" applyFont="1" applyAlignment="1">
      <alignment horizontal="center" vertical="center" wrapText="1"/>
    </xf>
    <xf numFmtId="0" fontId="35" fillId="0" borderId="7" xfId="0" applyFont="1" applyBorder="1" applyAlignment="1">
      <alignment horizontal="center" vertical="center" wrapText="1"/>
    </xf>
    <xf numFmtId="0" fontId="2" fillId="0" borderId="35" xfId="0" applyFont="1" applyBorder="1" applyAlignment="1">
      <alignment horizontal="left" wrapText="1"/>
    </xf>
    <xf numFmtId="0" fontId="2" fillId="0" borderId="36" xfId="0" applyFont="1" applyBorder="1" applyAlignment="1">
      <alignment horizontal="left" wrapText="1"/>
    </xf>
    <xf numFmtId="0" fontId="2" fillId="0" borderId="65" xfId="0" applyFont="1" applyBorder="1" applyAlignment="1">
      <alignment horizontal="left" wrapText="1"/>
    </xf>
    <xf numFmtId="0" fontId="10" fillId="0" borderId="25" xfId="0" applyFont="1" applyBorder="1" applyAlignment="1">
      <alignment horizontal="left" vertical="center" wrapText="1"/>
    </xf>
    <xf numFmtId="0" fontId="11" fillId="0" borderId="25" xfId="0" applyFont="1" applyBorder="1" applyAlignment="1">
      <alignment horizontal="left"/>
    </xf>
    <xf numFmtId="0" fontId="11" fillId="0" borderId="66" xfId="0" applyFont="1" applyBorder="1" applyAlignment="1">
      <alignment horizontal="left"/>
    </xf>
    <xf numFmtId="0" fontId="2" fillId="0" borderId="6" xfId="0" applyFont="1" applyBorder="1" applyAlignment="1">
      <alignment horizontal="left" wrapText="1"/>
    </xf>
    <xf numFmtId="0" fontId="2" fillId="0" borderId="0" xfId="0" applyFont="1" applyAlignment="1">
      <alignment horizontal="left" wrapText="1"/>
    </xf>
    <xf numFmtId="0" fontId="2" fillId="0" borderId="32" xfId="0" applyFont="1" applyBorder="1" applyAlignment="1">
      <alignment horizontal="left" wrapText="1"/>
    </xf>
    <xf numFmtId="0" fontId="0" fillId="0" borderId="23" xfId="0" applyBorder="1" applyAlignment="1">
      <alignment horizontal="center" vertical="center" wrapText="1"/>
    </xf>
    <xf numFmtId="10" fontId="4" fillId="0" borderId="2" xfId="0" applyNumberFormat="1" applyFont="1" applyBorder="1" applyAlignment="1">
      <alignment horizontal="center"/>
    </xf>
    <xf numFmtId="10" fontId="4" fillId="0" borderId="3" xfId="0" applyNumberFormat="1" applyFont="1" applyBorder="1" applyAlignment="1">
      <alignment horizontal="center"/>
    </xf>
    <xf numFmtId="0" fontId="28" fillId="0" borderId="3" xfId="0" applyFont="1" applyBorder="1" applyAlignment="1">
      <alignment horizontal="center"/>
    </xf>
    <xf numFmtId="0" fontId="28" fillId="0" borderId="1" xfId="0" applyFont="1" applyBorder="1" applyAlignment="1">
      <alignment horizontal="center"/>
    </xf>
    <xf numFmtId="0" fontId="28" fillId="0" borderId="10" xfId="0" applyFont="1" applyBorder="1" applyAlignment="1">
      <alignment horizontal="center"/>
    </xf>
    <xf numFmtId="0" fontId="28" fillId="0" borderId="38" xfId="0" applyFont="1" applyBorder="1"/>
    <xf numFmtId="0" fontId="4" fillId="0" borderId="38" xfId="0" applyFont="1" applyBorder="1"/>
    <xf numFmtId="0" fontId="4" fillId="0" borderId="38" xfId="0" applyFont="1" applyBorder="1" applyAlignment="1">
      <alignment horizontal="center"/>
    </xf>
    <xf numFmtId="0" fontId="28" fillId="0" borderId="13" xfId="0" applyFont="1" applyBorder="1" applyAlignment="1">
      <alignment horizontal="center" vertical="top" wrapText="1"/>
    </xf>
    <xf numFmtId="0" fontId="28" fillId="0" borderId="25" xfId="0" applyFont="1" applyBorder="1" applyAlignment="1">
      <alignment horizontal="center" textRotation="90"/>
    </xf>
    <xf numFmtId="0" fontId="28" fillId="0" borderId="38" xfId="0" applyFont="1" applyBorder="1" applyAlignment="1">
      <alignment horizontal="center"/>
    </xf>
    <xf numFmtId="0" fontId="28" fillId="0" borderId="25" xfId="0" applyFont="1" applyBorder="1" applyAlignment="1">
      <alignment horizontal="center" vertical="center" textRotation="90"/>
    </xf>
    <xf numFmtId="0" fontId="28" fillId="0" borderId="3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6" xfId="0" applyFont="1" applyBorder="1" applyAlignment="1">
      <alignment horizontal="center" vertical="center" wrapText="1"/>
    </xf>
    <xf numFmtId="0" fontId="28" fillId="0" borderId="8" xfId="0" applyFont="1" applyBorder="1" applyAlignment="1">
      <alignment horizontal="center" vertical="center" wrapText="1"/>
    </xf>
    <xf numFmtId="0" fontId="14" fillId="0" borderId="30" xfId="0" applyFont="1" applyBorder="1" applyAlignment="1">
      <alignment horizontal="center" vertical="center" wrapText="1"/>
    </xf>
    <xf numFmtId="0" fontId="10" fillId="0" borderId="54" xfId="0" applyFont="1" applyBorder="1" applyAlignment="1">
      <alignment wrapText="1"/>
    </xf>
    <xf numFmtId="0" fontId="15" fillId="0" borderId="38" xfId="0" applyFont="1" applyBorder="1" applyAlignment="1">
      <alignment wrapText="1"/>
    </xf>
    <xf numFmtId="0" fontId="15" fillId="0" borderId="55" xfId="0" applyFont="1" applyBorder="1" applyAlignment="1">
      <alignment wrapText="1"/>
    </xf>
    <xf numFmtId="0" fontId="10" fillId="0" borderId="39" xfId="0" applyFont="1" applyBorder="1" applyAlignment="1">
      <alignment wrapText="1"/>
    </xf>
    <xf numFmtId="0" fontId="15" fillId="0" borderId="13" xfId="0" applyFont="1" applyBorder="1" applyAlignment="1">
      <alignment wrapText="1"/>
    </xf>
    <xf numFmtId="0" fontId="15" fillId="0" borderId="43" xfId="0" applyFont="1" applyBorder="1" applyAlignment="1">
      <alignment wrapText="1"/>
    </xf>
    <xf numFmtId="0" fontId="10" fillId="0" borderId="56" xfId="0" applyFont="1" applyBorder="1" applyAlignment="1">
      <alignment wrapText="1"/>
    </xf>
    <xf numFmtId="0" fontId="15" fillId="0" borderId="15" xfId="0" applyFont="1" applyBorder="1" applyAlignment="1">
      <alignment wrapText="1"/>
    </xf>
    <xf numFmtId="0" fontId="15" fillId="0" borderId="16" xfId="0" applyFont="1" applyBorder="1" applyAlignment="1">
      <alignment wrapText="1"/>
    </xf>
    <xf numFmtId="0" fontId="10" fillId="0" borderId="14" xfId="0" applyFont="1" applyBorder="1" applyAlignment="1">
      <alignment wrapText="1"/>
    </xf>
    <xf numFmtId="0" fontId="10" fillId="0" borderId="19" xfId="0" applyFont="1" applyBorder="1" applyAlignment="1">
      <alignment wrapText="1"/>
    </xf>
    <xf numFmtId="0" fontId="15" fillId="0" borderId="20" xfId="0" applyFont="1" applyBorder="1" applyAlignment="1">
      <alignment wrapText="1"/>
    </xf>
    <xf numFmtId="0" fontId="15" fillId="0" borderId="21" xfId="0" applyFont="1" applyBorder="1" applyAlignment="1">
      <alignment wrapText="1"/>
    </xf>
    <xf numFmtId="0" fontId="4" fillId="0" borderId="1" xfId="0" applyFont="1" applyBorder="1" applyAlignment="1">
      <alignment wrapText="1"/>
    </xf>
    <xf numFmtId="0" fontId="9" fillId="0" borderId="37" xfId="0" applyFont="1" applyBorder="1" applyAlignment="1">
      <alignment wrapText="1"/>
    </xf>
    <xf numFmtId="0" fontId="0" fillId="0" borderId="37" xfId="0" applyBorder="1" applyAlignment="1">
      <alignment wrapText="1"/>
    </xf>
    <xf numFmtId="0" fontId="10" fillId="0" borderId="47" xfId="0" applyFont="1" applyBorder="1" applyAlignment="1">
      <alignment vertical="center" wrapText="1"/>
    </xf>
    <xf numFmtId="0" fontId="15" fillId="0" borderId="30" xfId="0" applyFont="1" applyBorder="1" applyAlignment="1">
      <alignment vertical="center" wrapText="1"/>
    </xf>
    <xf numFmtId="0" fontId="15" fillId="0" borderId="40" xfId="0" applyFont="1" applyBorder="1" applyAlignment="1">
      <alignment vertical="center" wrapText="1"/>
    </xf>
    <xf numFmtId="0" fontId="10" fillId="0" borderId="5" xfId="0" applyFont="1" applyBorder="1" applyAlignment="1">
      <alignment wrapText="1"/>
    </xf>
    <xf numFmtId="0" fontId="14" fillId="0" borderId="40" xfId="0" applyFont="1" applyBorder="1" applyAlignment="1">
      <alignment horizontal="center" vertical="center" wrapText="1"/>
    </xf>
    <xf numFmtId="0" fontId="0" fillId="0" borderId="24" xfId="0" applyBorder="1" applyAlignment="1">
      <alignment wrapText="1"/>
    </xf>
    <xf numFmtId="0" fontId="0" fillId="0" borderId="41" xfId="0" applyBorder="1" applyAlignment="1">
      <alignment wrapText="1"/>
    </xf>
    <xf numFmtId="0" fontId="10" fillId="0" borderId="57" xfId="0" applyFont="1" applyBorder="1" applyAlignment="1">
      <alignment wrapText="1"/>
    </xf>
    <xf numFmtId="0" fontId="0" fillId="0" borderId="41" xfId="0" applyBorder="1" applyAlignment="1">
      <alignment horizontal="center" vertical="center" wrapText="1"/>
    </xf>
    <xf numFmtId="0" fontId="10" fillId="0" borderId="15" xfId="0"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10" fillId="0" borderId="13" xfId="0" applyFont="1" applyBorder="1" applyAlignment="1">
      <alignment wrapText="1"/>
    </xf>
    <xf numFmtId="0" fontId="2" fillId="0" borderId="13" xfId="0" applyFont="1" applyBorder="1" applyAlignment="1">
      <alignment wrapText="1"/>
    </xf>
    <xf numFmtId="0" fontId="2" fillId="0" borderId="43" xfId="0" applyFont="1" applyBorder="1" applyAlignment="1">
      <alignment wrapText="1"/>
    </xf>
    <xf numFmtId="0" fontId="4" fillId="0" borderId="1" xfId="0" applyFont="1" applyBorder="1" applyAlignment="1">
      <alignment horizontal="center" wrapText="1"/>
    </xf>
    <xf numFmtId="0" fontId="4" fillId="0" borderId="2" xfId="0" applyFont="1" applyBorder="1" applyAlignment="1">
      <alignment wrapText="1"/>
    </xf>
    <xf numFmtId="0" fontId="4" fillId="0" borderId="10" xfId="0" applyFont="1" applyBorder="1" applyAlignment="1">
      <alignment wrapText="1"/>
    </xf>
    <xf numFmtId="0" fontId="4" fillId="0" borderId="3" xfId="0" applyFont="1" applyBorder="1" applyAlignment="1">
      <alignment wrapText="1"/>
    </xf>
    <xf numFmtId="0" fontId="4" fillId="0" borderId="9" xfId="0" applyFont="1" applyBorder="1" applyAlignment="1">
      <alignment wrapText="1"/>
    </xf>
    <xf numFmtId="0" fontId="4" fillId="0" borderId="3" xfId="0" applyFont="1" applyBorder="1" applyAlignment="1">
      <alignment horizontal="center" wrapText="1"/>
    </xf>
    <xf numFmtId="0" fontId="4" fillId="0" borderId="10" xfId="0" applyFont="1" applyBorder="1" applyAlignment="1">
      <alignment horizontal="center" wrapText="1"/>
    </xf>
    <xf numFmtId="0" fontId="30" fillId="0" borderId="25" xfId="0" applyFont="1" applyBorder="1" applyAlignment="1">
      <alignment wrapText="1"/>
    </xf>
    <xf numFmtId="0" fontId="31" fillId="0" borderId="13" xfId="0" applyFont="1" applyBorder="1" applyAlignment="1">
      <alignment horizontal="center" vertical="top" wrapText="1"/>
    </xf>
    <xf numFmtId="0" fontId="28" fillId="0" borderId="25" xfId="0" applyFont="1" applyBorder="1" applyAlignment="1">
      <alignment horizontal="center" textRotation="90" wrapText="1"/>
    </xf>
    <xf numFmtId="0" fontId="30" fillId="0" borderId="25" xfId="0" applyFont="1" applyBorder="1" applyAlignment="1">
      <alignment horizontal="center" wrapText="1"/>
    </xf>
    <xf numFmtId="0" fontId="28" fillId="0" borderId="25" xfId="0" applyFont="1" applyBorder="1" applyAlignment="1">
      <alignment horizontal="center" vertical="center" textRotation="90" wrapText="1"/>
    </xf>
    <xf numFmtId="0" fontId="30" fillId="0" borderId="3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pbume.ru/ru/viewnews/5626/" TargetMode="External"/><Relationship Id="rId3" Type="http://schemas.openxmlformats.org/officeDocument/2006/relationships/hyperlink" Target="https://sanktpeterburg.bezformata.com/listnews/sdelaem-gorod-rekordnochistim/123581389/" TargetMode="External"/><Relationship Id="rId7" Type="http://schemas.openxmlformats.org/officeDocument/2006/relationships/hyperlink" Target="https://fotokonkurs.znanierussia.ru/" TargetMode="External"/><Relationship Id="rId2" Type="http://schemas.openxmlformats.org/officeDocument/2006/relationships/hyperlink" Target="https://vk.com/molprem" TargetMode="External"/><Relationship Id="rId1" Type="http://schemas.openxmlformats.org/officeDocument/2006/relationships/hyperlink" Target="https://iacis.ru/novosti/institut_monitoringa_razvitiya_demokratii_mpa_sng/pobeditelyami_internet-olimpiadi_izbiratelnie_sistemi_stran_mira_stali_122_studenta_iz_vuzov_sodruzhestva" TargetMode="External"/><Relationship Id="rId6" Type="http://schemas.openxmlformats.org/officeDocument/2006/relationships/hyperlink" Target="https://sfr.gov.ru/branches/omsk/news/~2023/11/14/256919" TargetMode="External"/><Relationship Id="rId5" Type="http://schemas.openxmlformats.org/officeDocument/2006/relationships/hyperlink" Target="https://&#1102;&#1088;&#1076;&#1080;&#1082;&#1090;&#1072;&#1085;&#1090;.&#1088;&#1092;/" TargetMode="External"/><Relationship Id="rId4" Type="http://schemas.openxmlformats.org/officeDocument/2006/relationships/hyperlink" Target="https://vk.com/wall-137532262_11969"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pbume.ru/ru/viewnews/5567/" TargetMode="External"/><Relationship Id="rId7" Type="http://schemas.openxmlformats.org/officeDocument/2006/relationships/printerSettings" Target="../printerSettings/printerSettings2.bin"/><Relationship Id="rId2" Type="http://schemas.openxmlformats.org/officeDocument/2006/relationships/hyperlink" Target="https://forumvostok.ru/" TargetMode="External"/><Relationship Id="rId1" Type="http://schemas.openxmlformats.org/officeDocument/2006/relationships/hyperlink" Target="https://www.spbume.ru/ru/viewnews/5450/" TargetMode="External"/><Relationship Id="rId6" Type="http://schemas.openxmlformats.org/officeDocument/2006/relationships/hyperlink" Target="https://&#1102;&#1088;&#1076;&#1080;&#1082;&#1090;&#1072;&#1085;&#1090;.&#1088;&#1092;/" TargetMode="External"/><Relationship Id="rId5" Type="http://schemas.openxmlformats.org/officeDocument/2006/relationships/hyperlink" Target="https://sutd.ru/projects/russia_future/" TargetMode="External"/><Relationship Id="rId4" Type="http://schemas.openxmlformats.org/officeDocument/2006/relationships/hyperlink" Target="https://myrosmol.ru/measures/view/139067"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pro-ngtu.tilda.ws/" TargetMode="External"/><Relationship Id="rId18" Type="http://schemas.openxmlformats.org/officeDocument/2006/relationships/hyperlink" Target="https://&#1085;&#1072;&#1091;&#1082;&#1072;.&#1088;&#1092;/news/iii-kongress-molodykh-uchenykh-proydet-28-30-noyabrya-v-siriuse/" TargetMode="External"/><Relationship Id="rId26" Type="http://schemas.openxmlformats.org/officeDocument/2006/relationships/hyperlink" Target="https://&#1088;&#1086;&#1089;&#1073;&#1080;&#1079;&#1085;&#1077;&#1089;&#1085;&#1072;&#1089;&#1083;&#1077;&#1076;&#1080;&#1077;.&#1088;&#1092;/" TargetMode="External"/><Relationship Id="rId3" Type="http://schemas.openxmlformats.org/officeDocument/2006/relationships/hyperlink" Target="https://vk.com/spbumeief?w=wall-53160147_2498" TargetMode="External"/><Relationship Id="rId21" Type="http://schemas.openxmlformats.org/officeDocument/2006/relationships/hyperlink" Target="https://vk.com/wall-53160147_2580" TargetMode="External"/><Relationship Id="rId7" Type="http://schemas.openxmlformats.org/officeDocument/2006/relationships/hyperlink" Target="https://vk.com/spbumeief?w=wall-53160147_2498" TargetMode="External"/><Relationship Id="rId12" Type="http://schemas.openxmlformats.org/officeDocument/2006/relationships/hyperlink" Target="https://www.spbume.ru/ru/viewnews/5719/" TargetMode="External"/><Relationship Id="rId17" Type="http://schemas.openxmlformats.org/officeDocument/2006/relationships/hyperlink" Target="https://new.guap.ru/pubs/9361" TargetMode="External"/><Relationship Id="rId25" Type="http://schemas.openxmlformats.org/officeDocument/2006/relationships/hyperlink" Target="http://knvsh.gov.spb.ru/closedcontests/" TargetMode="External"/><Relationship Id="rId33" Type="http://schemas.openxmlformats.org/officeDocument/2006/relationships/hyperlink" Target="https://spbtns2023.ru/" TargetMode="External"/><Relationship Id="rId2" Type="http://schemas.openxmlformats.org/officeDocument/2006/relationships/hyperlink" Target="https://vk.com/wall-53160147_2549" TargetMode="External"/><Relationship Id="rId16" Type="http://schemas.openxmlformats.org/officeDocument/2006/relationships/hyperlink" Target="https://tvoyhod.online/" TargetMode="External"/><Relationship Id="rId20" Type="http://schemas.openxmlformats.org/officeDocument/2006/relationships/hyperlink" Target="https://unecon.ru/nauka/nirs/studencheskie-olimpiady/regionalnye-predmetnye/finansy-i-kredit/" TargetMode="External"/><Relationship Id="rId29" Type="http://schemas.openxmlformats.org/officeDocument/2006/relationships/hyperlink" Target="https://www.spbume.ru/ru/viewnews/5465/" TargetMode="External"/><Relationship Id="rId1" Type="http://schemas.openxmlformats.org/officeDocument/2006/relationships/hyperlink" Target="https://vk.com/wall-53160147_2545" TargetMode="External"/><Relationship Id="rId6" Type="http://schemas.openxmlformats.org/officeDocument/2006/relationships/hyperlink" Target="https://vk.com/spbumeief?w=wall-53160147_2498" TargetMode="External"/><Relationship Id="rId11" Type="http://schemas.openxmlformats.org/officeDocument/2006/relationships/hyperlink" Target="https://www.spbume.ru/ru/viewnews/5743/" TargetMode="External"/><Relationship Id="rId24" Type="http://schemas.openxmlformats.org/officeDocument/2006/relationships/hyperlink" Target="http://knvsh.gov.spb.ru/closedcontests/" TargetMode="External"/><Relationship Id="rId32" Type="http://schemas.openxmlformats.org/officeDocument/2006/relationships/hyperlink" Target="https://www.spbume.ru/ru/viewnews/5867/" TargetMode="External"/><Relationship Id="rId5" Type="http://schemas.openxmlformats.org/officeDocument/2006/relationships/hyperlink" Target="https://www.spbume.ru/ru/viewnews/5507/" TargetMode="External"/><Relationship Id="rId15" Type="http://schemas.openxmlformats.org/officeDocument/2006/relationships/hyperlink" Target="https://vk.com/sbp_4you" TargetMode="External"/><Relationship Id="rId23" Type="http://schemas.openxmlformats.org/officeDocument/2006/relationships/hyperlink" Target="https://vk.com/wall-128872113_2318" TargetMode="External"/><Relationship Id="rId28" Type="http://schemas.openxmlformats.org/officeDocument/2006/relationships/hyperlink" Target="https://vk.com/spbumeief?w=wall-53160147_2508" TargetMode="External"/><Relationship Id="rId10" Type="http://schemas.openxmlformats.org/officeDocument/2006/relationships/hyperlink" Target="https://www.spbume.ru/ru/viewnews/5744/" TargetMode="External"/><Relationship Id="rId19" Type="http://schemas.openxmlformats.org/officeDocument/2006/relationships/hyperlink" Target="https://unecon.ru/announcements/mezhdunarodnaya-studencheskaya-olimpiada-ekonomika-i-menedzhment-2/" TargetMode="External"/><Relationship Id="rId31" Type="http://schemas.openxmlformats.org/officeDocument/2006/relationships/hyperlink" Target="https://www.spbume.ru/ru/viewnews/5662/" TargetMode="External"/><Relationship Id="rId4" Type="http://schemas.openxmlformats.org/officeDocument/2006/relationships/hyperlink" Target="https://vk.com/spbumeief?w=wall-53160147_2498" TargetMode="External"/><Relationship Id="rId9" Type="http://schemas.openxmlformats.org/officeDocument/2006/relationships/hyperlink" Target="https://www.spbume.ru/ru/viewnews/5745/" TargetMode="External"/><Relationship Id="rId14" Type="http://schemas.openxmlformats.org/officeDocument/2006/relationships/hyperlink" Target="https://vk.com/wall-53160147_2529" TargetMode="External"/><Relationship Id="rId22" Type="http://schemas.openxmlformats.org/officeDocument/2006/relationships/hyperlink" Target="https://vk.com/wall-53160147_2576" TargetMode="External"/><Relationship Id="rId27" Type="http://schemas.openxmlformats.org/officeDocument/2006/relationships/hyperlink" Target="https://unecon.ru/announcements/mezhdunarodnaya-studencheskaya-olimpiada-ekonomika-i-menedzhment-2/" TargetMode="External"/><Relationship Id="rId30" Type="http://schemas.openxmlformats.org/officeDocument/2006/relationships/hyperlink" Target="https://www.spbume.ru/ru/viewnews/5605/" TargetMode="External"/><Relationship Id="rId8" Type="http://schemas.openxmlformats.org/officeDocument/2006/relationships/hyperlink" Target="https://vk.com/spbumeief?w=wall-53160147_249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elibrary.ru/contents.asp?titleid=58049" TargetMode="External"/><Relationship Id="rId13" Type="http://schemas.openxmlformats.org/officeDocument/2006/relationships/hyperlink" Target="https://vk.com/wall-188619028_507" TargetMode="External"/><Relationship Id="rId3" Type="http://schemas.openxmlformats.org/officeDocument/2006/relationships/hyperlink" Target="http://knvsh.gov.spb.ru/closedcontests/view/341/" TargetMode="External"/><Relationship Id="rId7" Type="http://schemas.openxmlformats.org/officeDocument/2006/relationships/hyperlink" Target="https://www.herzen.spb.ru/news-events/events/?ELEMENT_ID=26919" TargetMode="External"/><Relationship Id="rId12" Type="http://schemas.openxmlformats.org/officeDocument/2006/relationships/hyperlink" Target="http://peterburgirl.ru/2023/10/vruchenie-nobelevskoj-stipendii-v-sankt-peterburge/?ysclid=lqkl15epad554224318" TargetMode="External"/><Relationship Id="rId17" Type="http://schemas.openxmlformats.org/officeDocument/2006/relationships/printerSettings" Target="../printerSettings/printerSettings3.bin"/><Relationship Id="rId2" Type="http://schemas.openxmlformats.org/officeDocument/2006/relationships/hyperlink" Target="http://www.admnews.ru/news/2023-10-19/tsentr-kontakt-priglashaet-na--YOUpiter/" TargetMode="External"/><Relationship Id="rId16" Type="http://schemas.openxmlformats.org/officeDocument/2006/relationships/hyperlink" Target="https://vk.com/wall-213125991_211?ysclid=ls3a21y5ga464098441" TargetMode="External"/><Relationship Id="rId1" Type="http://schemas.openxmlformats.org/officeDocument/2006/relationships/hyperlink" Target="https://yandex.ru/profi/" TargetMode="External"/><Relationship Id="rId6" Type="http://schemas.openxmlformats.org/officeDocument/2006/relationships/hyperlink" Target="http://knvsh.gov.spb.ru/closedcontests/view/342/" TargetMode="External"/><Relationship Id="rId11" Type="http://schemas.openxmlformats.org/officeDocument/2006/relationships/hyperlink" Target="https://vk.com/wall-7614373_47636?ysclid=ls3a762wni813187577" TargetMode="External"/><Relationship Id="rId5" Type="http://schemas.openxmlformats.org/officeDocument/2006/relationships/hyperlink" Target="https://si.sseu.ru/content/xvii-mezhdunarodnyy-konkurs-nauchnyh-metodicheskih-i-tvorcheskih-rabot-socializaciya-1" TargetMode="External"/><Relationship Id="rId15" Type="http://schemas.openxmlformats.org/officeDocument/2006/relationships/hyperlink" Target="http://www.osu.ru/news/29833" TargetMode="External"/><Relationship Id="rId10" Type="http://schemas.openxmlformats.org/officeDocument/2006/relationships/hyperlink" Target="https://vk.com/wall-188619028_507" TargetMode="External"/><Relationship Id="rId4" Type="http://schemas.openxmlformats.org/officeDocument/2006/relationships/hyperlink" Target="https://si.sseu.ru/content/xiv-vserossiyskiy-konkurs-nauchnyh-metodicheskih-i-tvorcheskih-rabot-molodyozh-protiv" TargetMode="External"/><Relationship Id="rId9" Type="http://schemas.openxmlformats.org/officeDocument/2006/relationships/hyperlink" Target="https://&#1090;&#1074;&#1086;&#1081;&#1093;&#1086;&#1076;.&#1086;&#1085;&#1083;&#1072;&#1081;&#1085;/?ysclid=lqkkikh34i365643798" TargetMode="External"/><Relationship Id="rId14" Type="http://schemas.openxmlformats.org/officeDocument/2006/relationships/hyperlink" Target="https://unecon.ru/vi-mezhvuzovskij-konkurs-pismennogo-perevoda-dialog-kultu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centerfrunze.ru/" TargetMode="External"/><Relationship Id="rId13" Type="http://schemas.openxmlformats.org/officeDocument/2006/relationships/hyperlink" Target="https://na-konferencii.ru/conference/xliii-mezhdunarodnyj-konkurs-nauchno-issledovatelskih-rabot-nauka-ne-znaet-granic" TargetMode="External"/><Relationship Id="rId18" Type="http://schemas.openxmlformats.org/officeDocument/2006/relationships/printerSettings" Target="../printerSettings/printerSettings4.bin"/><Relationship Id="rId3" Type="http://schemas.openxmlformats.org/officeDocument/2006/relationships/hyperlink" Target="https://vk.com/sarafan_school" TargetMode="External"/><Relationship Id="rId7" Type="http://schemas.openxmlformats.org/officeDocument/2006/relationships/hyperlink" Target="https://smmconfa.ru/" TargetMode="External"/><Relationship Id="rId12" Type="http://schemas.openxmlformats.org/officeDocument/2006/relationships/hyperlink" Target="https://edu.dobro.ru/calendar/2357/" TargetMode="External"/><Relationship Id="rId17" Type="http://schemas.openxmlformats.org/officeDocument/2006/relationships/hyperlink" Target="https://spbdm.ru/news/grandioznoe-shou-v-chest-mezhdunarodnogo-dnya-studentov/" TargetMode="External"/><Relationship Id="rId2" Type="http://schemas.openxmlformats.org/officeDocument/2006/relationships/hyperlink" Target="https://www.spbume.ru/ru/viewanons/5498/" TargetMode="External"/><Relationship Id="rId16" Type="http://schemas.openxmlformats.org/officeDocument/2006/relationships/hyperlink" Target="https://gorodmolodspb.com/ya-molodoy" TargetMode="External"/><Relationship Id="rId1" Type="http://schemas.openxmlformats.org/officeDocument/2006/relationships/hyperlink" Target="https://intensive2023.iast.pro/" TargetMode="External"/><Relationship Id="rId6" Type="http://schemas.openxmlformats.org/officeDocument/2006/relationships/hyperlink" Target="https://spbume.ru/ru/viewnews/5526/" TargetMode="External"/><Relationship Id="rId11" Type="http://schemas.openxmlformats.org/officeDocument/2006/relationships/hyperlink" Target="https://prkit.info/" TargetMode="External"/><Relationship Id="rId5" Type="http://schemas.openxmlformats.org/officeDocument/2006/relationships/hyperlink" Target="https://students.spbu.ru/mmen-meroprijatija/7593-priem-fotorabot-na-xviii-fotovystavku-peterburg-v-mire-mir-v-peterburge.html" TargetMode="External"/><Relationship Id="rId15" Type="http://schemas.openxmlformats.org/officeDocument/2006/relationships/hyperlink" Target="https://spbguvm.ru/2023/11/%D1%84%D0%BE%D1%80%D1%83%D0%BC-%D0%BF%D0%BE-%D0%BF%D1%80%D0%BE%D1%84%D0%B8%D0%BB%D0%B0%D0%BA%D1%82%D0%B8%D0%BA%D0%B5-%D1%80%D0%B0%D1%81%D0%BF%D1%80%D0%BE%D1%81%D1%82%D1%80%D0%B0%D0%BD%D0%B5%D0%BD/" TargetMode="External"/><Relationship Id="rId10" Type="http://schemas.openxmlformats.org/officeDocument/2006/relationships/hyperlink" Target="https://dikidi.ru/880674?p=0.pi" TargetMode="External"/><Relationship Id="rId4" Type="http://schemas.openxmlformats.org/officeDocument/2006/relationships/hyperlink" Target="https://vk.com/nascenefest" TargetMode="External"/><Relationship Id="rId9" Type="http://schemas.openxmlformats.org/officeDocument/2006/relationships/hyperlink" Target="https://www.spbume.ru/ru/viewnews/5561/" TargetMode="External"/><Relationship Id="rId14" Type="http://schemas.openxmlformats.org/officeDocument/2006/relationships/hyperlink" Target="https://na-konferencii.ru/conference/mezhdunarodnyj-konkurs-nauchno-issledovatelskih-rabot-sredi-molodyh-uchenyh-prizvanie-izucha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vk.com/spbutuiecollege?w=wall-151906199_4083" TargetMode="External"/><Relationship Id="rId13" Type="http://schemas.openxmlformats.org/officeDocument/2006/relationships/printerSettings" Target="../printerSettings/printerSettings5.bin"/><Relationship Id="rId3" Type="http://schemas.openxmlformats.org/officeDocument/2006/relationships/hyperlink" Target="https://vk.com/spbutuiecollege?w=wall-151906199_3997" TargetMode="External"/><Relationship Id="rId7" Type="http://schemas.openxmlformats.org/officeDocument/2006/relationships/hyperlink" Target="https://vk.com/spbutuiecollege?w=wall-151906199_4060" TargetMode="External"/><Relationship Id="rId12" Type="http://schemas.openxmlformats.org/officeDocument/2006/relationships/hyperlink" Target="https://vk.com/spbutuiecollege?w=wall-151906199_4023" TargetMode="External"/><Relationship Id="rId2" Type="http://schemas.openxmlformats.org/officeDocument/2006/relationships/hyperlink" Target="https://vk.com/spbutuiecollege?w=wall-151906199_3997" TargetMode="External"/><Relationship Id="rId1" Type="http://schemas.openxmlformats.org/officeDocument/2006/relationships/hyperlink" Target="https://vk.com/spbutuiecollege?w=wall-151906199_3991" TargetMode="External"/><Relationship Id="rId6" Type="http://schemas.openxmlformats.org/officeDocument/2006/relationships/hyperlink" Target="https://vk.com/spbutuiecollege?w=wall-151906199_4060" TargetMode="External"/><Relationship Id="rId11" Type="http://schemas.openxmlformats.org/officeDocument/2006/relationships/hyperlink" Target="https://vk.com/spbutuiecollege?w=wall-151906199_3986" TargetMode="External"/><Relationship Id="rId5" Type="http://schemas.openxmlformats.org/officeDocument/2006/relationships/hyperlink" Target="https://vk.com/spbutuiecollege?w=wall-151906199_4060" TargetMode="External"/><Relationship Id="rId10" Type="http://schemas.openxmlformats.org/officeDocument/2006/relationships/hyperlink" Target="https://vk.com/spbutuiecollege?w=wall-151906199_4010" TargetMode="External"/><Relationship Id="rId4" Type="http://schemas.openxmlformats.org/officeDocument/2006/relationships/hyperlink" Target="https://vk.com/spbutuiecollege?w=wall-151906199_3997" TargetMode="External"/><Relationship Id="rId9" Type="http://schemas.openxmlformats.org/officeDocument/2006/relationships/hyperlink" Target="https://vk.com/spbutuiecollege?w=wall-151906199_40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CAFCA-C372-4D15-A5C6-F9314C8A69B9}">
  <sheetPr>
    <pageSetUpPr fitToPage="1"/>
  </sheetPr>
  <dimension ref="A1:S65"/>
  <sheetViews>
    <sheetView tabSelected="1" zoomScaleNormal="100" workbookViewId="0">
      <selection activeCell="T21" sqref="T21"/>
    </sheetView>
  </sheetViews>
  <sheetFormatPr defaultRowHeight="15" x14ac:dyDescent="0.25"/>
  <cols>
    <col min="1" max="1" width="5.7109375" customWidth="1"/>
    <col min="2" max="2" width="6" customWidth="1"/>
    <col min="3" max="3" width="6.42578125" customWidth="1"/>
    <col min="4" max="4" width="19.42578125" customWidth="1"/>
    <col min="5" max="5" width="14.28515625" customWidth="1"/>
    <col min="6" max="6" width="13.140625" customWidth="1"/>
    <col min="7" max="7" width="14" customWidth="1"/>
    <col min="8" max="8" width="11.140625" customWidth="1"/>
    <col min="9" max="9" width="15.5703125" customWidth="1"/>
    <col min="10" max="10" width="12.85546875" customWidth="1"/>
    <col min="11" max="11" width="14.28515625" customWidth="1"/>
    <col min="12" max="12" width="10.28515625" customWidth="1"/>
    <col min="13" max="13" width="14.140625" customWidth="1"/>
    <col min="14" max="14" width="13.7109375" customWidth="1"/>
    <col min="15" max="15" width="15.5703125" customWidth="1"/>
    <col min="16" max="16" width="16.42578125" customWidth="1"/>
    <col min="17" max="17" width="20.140625" customWidth="1"/>
    <col min="18" max="18" width="15.7109375" customWidth="1"/>
  </cols>
  <sheetData>
    <row r="1" spans="1:18" ht="34.5" customHeight="1" x14ac:dyDescent="0.25">
      <c r="A1" s="222" t="s">
        <v>540</v>
      </c>
      <c r="B1" s="223"/>
      <c r="C1" s="223"/>
      <c r="D1" s="223"/>
      <c r="E1" s="223"/>
      <c r="F1" s="223"/>
      <c r="G1" s="223"/>
      <c r="H1" s="223"/>
      <c r="I1" s="223"/>
      <c r="J1" s="223"/>
      <c r="K1" s="223"/>
      <c r="L1" s="223"/>
      <c r="M1" s="223"/>
      <c r="N1" s="223"/>
      <c r="O1" s="223"/>
      <c r="P1" s="223"/>
      <c r="Q1" s="223"/>
      <c r="R1" s="223"/>
    </row>
    <row r="2" spans="1:18" x14ac:dyDescent="0.25">
      <c r="A2" s="240" t="s">
        <v>39</v>
      </c>
      <c r="B2" s="240"/>
      <c r="C2" s="240"/>
      <c r="D2" s="210" t="s">
        <v>43</v>
      </c>
      <c r="E2" s="212" t="s">
        <v>0</v>
      </c>
      <c r="F2" s="231" t="s">
        <v>48</v>
      </c>
      <c r="G2" s="232"/>
      <c r="H2" s="232"/>
      <c r="I2" s="233"/>
      <c r="J2" s="239" t="s">
        <v>52</v>
      </c>
      <c r="K2" s="239"/>
      <c r="L2" s="239"/>
      <c r="M2" s="239"/>
      <c r="N2" s="239"/>
      <c r="O2" s="239"/>
      <c r="P2" s="210" t="s">
        <v>32</v>
      </c>
      <c r="Q2" s="210" t="s">
        <v>51</v>
      </c>
      <c r="R2" s="226" t="s">
        <v>36</v>
      </c>
    </row>
    <row r="3" spans="1:18" ht="15.75" thickBot="1" x14ac:dyDescent="0.3">
      <c r="A3" s="207" t="s">
        <v>40</v>
      </c>
      <c r="B3" s="207" t="s">
        <v>41</v>
      </c>
      <c r="C3" s="207" t="s">
        <v>42</v>
      </c>
      <c r="D3" s="211"/>
      <c r="E3" s="211"/>
      <c r="F3" s="234"/>
      <c r="G3" s="235"/>
      <c r="H3" s="235"/>
      <c r="I3" s="236"/>
      <c r="J3" s="210"/>
      <c r="K3" s="210"/>
      <c r="L3" s="210"/>
      <c r="M3" s="210"/>
      <c r="N3" s="210"/>
      <c r="O3" s="210"/>
      <c r="P3" s="211"/>
      <c r="Q3" s="211"/>
      <c r="R3" s="227"/>
    </row>
    <row r="4" spans="1:18" ht="160.5" customHeight="1" x14ac:dyDescent="0.25">
      <c r="A4" s="208"/>
      <c r="B4" s="208"/>
      <c r="C4" s="208"/>
      <c r="D4" s="211"/>
      <c r="E4" s="211"/>
      <c r="F4" s="237"/>
      <c r="G4" s="238"/>
      <c r="H4" s="238"/>
      <c r="I4" s="238"/>
      <c r="J4" s="229" t="s">
        <v>37</v>
      </c>
      <c r="K4" s="229" t="s">
        <v>49</v>
      </c>
      <c r="L4" s="229" t="s">
        <v>2</v>
      </c>
      <c r="M4" s="229" t="s">
        <v>50</v>
      </c>
      <c r="N4" s="229" t="s">
        <v>38</v>
      </c>
      <c r="O4" s="229" t="s">
        <v>3</v>
      </c>
      <c r="P4" s="224"/>
      <c r="Q4" s="211"/>
      <c r="R4" s="227"/>
    </row>
    <row r="5" spans="1:18" x14ac:dyDescent="0.25">
      <c r="A5" s="209"/>
      <c r="B5" s="209"/>
      <c r="C5" s="209"/>
      <c r="D5" s="209"/>
      <c r="E5" s="209"/>
      <c r="F5" s="128" t="s">
        <v>53</v>
      </c>
      <c r="G5" s="128" t="s">
        <v>54</v>
      </c>
      <c r="H5" s="128" t="s">
        <v>55</v>
      </c>
      <c r="I5" s="129" t="s">
        <v>56</v>
      </c>
      <c r="J5" s="250"/>
      <c r="K5" s="230"/>
      <c r="L5" s="230"/>
      <c r="M5" s="230"/>
      <c r="N5" s="230"/>
      <c r="O5" s="230"/>
      <c r="P5" s="225"/>
      <c r="Q5" s="209"/>
      <c r="R5" s="228"/>
    </row>
    <row r="6" spans="1:18" x14ac:dyDescent="0.25">
      <c r="A6" s="132"/>
      <c r="B6" s="132"/>
      <c r="C6" s="132"/>
      <c r="D6" s="132"/>
      <c r="E6" s="133"/>
      <c r="F6" s="128"/>
      <c r="G6" s="128"/>
      <c r="H6" s="128"/>
      <c r="I6" s="129"/>
      <c r="J6" s="134"/>
      <c r="K6" s="135"/>
      <c r="L6" s="135"/>
      <c r="M6" s="135"/>
      <c r="N6" s="135"/>
      <c r="O6" s="135"/>
      <c r="P6" s="133"/>
      <c r="Q6" s="132"/>
      <c r="R6" s="136"/>
    </row>
    <row r="7" spans="1:18" ht="192.75" customHeight="1" x14ac:dyDescent="0.25">
      <c r="A7" s="10"/>
      <c r="B7" s="10"/>
      <c r="C7" s="14">
        <v>1</v>
      </c>
      <c r="D7" s="12" t="s">
        <v>75</v>
      </c>
      <c r="E7" s="13" t="s">
        <v>79</v>
      </c>
      <c r="F7" s="14">
        <v>1</v>
      </c>
      <c r="G7" s="14"/>
      <c r="H7" s="14"/>
      <c r="I7" s="104"/>
      <c r="J7" s="106">
        <v>1</v>
      </c>
      <c r="K7" s="106"/>
      <c r="L7" s="106"/>
      <c r="M7" s="106"/>
      <c r="N7" s="106"/>
      <c r="O7" s="106"/>
      <c r="P7" s="108" t="s">
        <v>77</v>
      </c>
      <c r="Q7" s="15" t="s">
        <v>78</v>
      </c>
      <c r="R7" s="27" t="s">
        <v>80</v>
      </c>
    </row>
    <row r="8" spans="1:18" ht="77.25" x14ac:dyDescent="0.25">
      <c r="A8" s="1"/>
      <c r="B8" s="1"/>
      <c r="C8" s="14">
        <v>1</v>
      </c>
      <c r="D8" s="12" t="s">
        <v>81</v>
      </c>
      <c r="E8" s="11" t="s">
        <v>82</v>
      </c>
      <c r="F8" s="14"/>
      <c r="G8" s="14">
        <v>1</v>
      </c>
      <c r="H8" s="14"/>
      <c r="I8" s="104"/>
      <c r="J8" s="106">
        <v>1</v>
      </c>
      <c r="K8" s="106"/>
      <c r="L8" s="106"/>
      <c r="M8" s="106"/>
      <c r="N8" s="106"/>
      <c r="O8" s="106"/>
      <c r="P8" s="108" t="s">
        <v>76</v>
      </c>
      <c r="Q8" s="15" t="s">
        <v>84</v>
      </c>
      <c r="R8" s="28" t="s">
        <v>83</v>
      </c>
    </row>
    <row r="9" spans="1:18" ht="76.5" x14ac:dyDescent="0.25">
      <c r="A9" s="1"/>
      <c r="B9" s="14">
        <v>1</v>
      </c>
      <c r="C9" s="14"/>
      <c r="D9" s="12" t="s">
        <v>85</v>
      </c>
      <c r="E9" s="16" t="s">
        <v>86</v>
      </c>
      <c r="F9" s="14"/>
      <c r="G9" s="14"/>
      <c r="H9" s="14"/>
      <c r="I9" s="104"/>
      <c r="J9" s="106"/>
      <c r="K9" s="106"/>
      <c r="L9" s="106"/>
      <c r="M9" s="106">
        <v>1</v>
      </c>
      <c r="N9" s="106"/>
      <c r="O9" s="106"/>
      <c r="P9" s="108" t="s">
        <v>87</v>
      </c>
      <c r="Q9" s="15" t="s">
        <v>88</v>
      </c>
      <c r="R9" s="28" t="s">
        <v>89</v>
      </c>
    </row>
    <row r="10" spans="1:18" ht="55.5" customHeight="1" x14ac:dyDescent="0.25">
      <c r="A10" s="1"/>
      <c r="B10" s="14"/>
      <c r="C10" s="14">
        <v>1</v>
      </c>
      <c r="D10" s="12" t="s">
        <v>90</v>
      </c>
      <c r="E10" s="16" t="s">
        <v>93</v>
      </c>
      <c r="F10" s="14">
        <v>1</v>
      </c>
      <c r="G10" s="14"/>
      <c r="H10" s="14"/>
      <c r="I10" s="104"/>
      <c r="J10" s="106"/>
      <c r="K10" s="106"/>
      <c r="L10" s="106"/>
      <c r="M10" s="106">
        <v>1</v>
      </c>
      <c r="N10" s="106"/>
      <c r="O10" s="106"/>
      <c r="P10" s="108" t="s">
        <v>87</v>
      </c>
      <c r="Q10" s="15" t="s">
        <v>91</v>
      </c>
      <c r="R10" s="28" t="s">
        <v>92</v>
      </c>
    </row>
    <row r="11" spans="1:18" ht="120" customHeight="1" x14ac:dyDescent="0.25">
      <c r="A11" s="1"/>
      <c r="B11" s="14"/>
      <c r="C11" s="14">
        <v>1</v>
      </c>
      <c r="D11" s="12" t="s">
        <v>94</v>
      </c>
      <c r="E11" s="17" t="s">
        <v>86</v>
      </c>
      <c r="F11" s="14"/>
      <c r="G11" s="14"/>
      <c r="H11" s="14">
        <v>1</v>
      </c>
      <c r="I11" s="104"/>
      <c r="J11" s="106"/>
      <c r="K11" s="106"/>
      <c r="L11" s="106"/>
      <c r="M11" s="106"/>
      <c r="N11" s="106"/>
      <c r="O11" s="106">
        <v>1</v>
      </c>
      <c r="P11" s="108" t="s">
        <v>95</v>
      </c>
      <c r="Q11" s="18" t="s">
        <v>96</v>
      </c>
      <c r="R11" s="29" t="s">
        <v>97</v>
      </c>
    </row>
    <row r="12" spans="1:18" ht="80.25" customHeight="1" x14ac:dyDescent="0.25">
      <c r="A12" s="1"/>
      <c r="B12" s="14"/>
      <c r="C12" s="14">
        <v>1</v>
      </c>
      <c r="D12" s="12" t="s">
        <v>98</v>
      </c>
      <c r="E12" s="17" t="s">
        <v>269</v>
      </c>
      <c r="F12" s="14"/>
      <c r="G12" s="14"/>
      <c r="H12" s="14"/>
      <c r="I12" s="104">
        <v>1</v>
      </c>
      <c r="J12" s="106"/>
      <c r="K12" s="106"/>
      <c r="L12" s="106"/>
      <c r="M12" s="106"/>
      <c r="N12" s="106"/>
      <c r="O12" s="106"/>
      <c r="P12" s="108" t="s">
        <v>76</v>
      </c>
      <c r="Q12" s="18" t="s">
        <v>100</v>
      </c>
      <c r="R12" s="29" t="s">
        <v>99</v>
      </c>
    </row>
    <row r="13" spans="1:18" ht="116.25" customHeight="1" x14ac:dyDescent="0.25">
      <c r="A13" s="1"/>
      <c r="B13" s="14"/>
      <c r="C13" s="14">
        <v>1</v>
      </c>
      <c r="D13" s="12" t="s">
        <v>101</v>
      </c>
      <c r="E13" s="18" t="s">
        <v>103</v>
      </c>
      <c r="F13" s="14">
        <v>1</v>
      </c>
      <c r="G13" s="14"/>
      <c r="H13" s="14"/>
      <c r="I13" s="104"/>
      <c r="J13" s="106"/>
      <c r="K13" s="106"/>
      <c r="L13" s="106"/>
      <c r="M13" s="106"/>
      <c r="N13" s="106"/>
      <c r="O13" s="106">
        <v>1</v>
      </c>
      <c r="P13" s="108" t="s">
        <v>102</v>
      </c>
      <c r="Q13" s="18" t="s">
        <v>106</v>
      </c>
      <c r="R13" s="29" t="s">
        <v>104</v>
      </c>
    </row>
    <row r="14" spans="1:18" ht="81.75" customHeight="1" x14ac:dyDescent="0.25">
      <c r="A14" s="1"/>
      <c r="B14" s="14"/>
      <c r="C14" s="14">
        <v>1</v>
      </c>
      <c r="D14" s="12" t="s">
        <v>108</v>
      </c>
      <c r="E14" s="18" t="s">
        <v>107</v>
      </c>
      <c r="F14" s="14"/>
      <c r="G14" s="14"/>
      <c r="H14" s="14">
        <v>1</v>
      </c>
      <c r="I14" s="104"/>
      <c r="J14" s="106"/>
      <c r="K14" s="106"/>
      <c r="L14" s="106"/>
      <c r="M14" s="106"/>
      <c r="N14" s="106"/>
      <c r="O14" s="106">
        <v>1</v>
      </c>
      <c r="P14" s="108" t="s">
        <v>95</v>
      </c>
      <c r="Q14" s="18" t="s">
        <v>109</v>
      </c>
      <c r="R14" s="29" t="s">
        <v>105</v>
      </c>
    </row>
    <row r="15" spans="1:18" ht="92.25" customHeight="1" x14ac:dyDescent="0.25">
      <c r="A15" s="1"/>
      <c r="B15" s="14"/>
      <c r="C15" s="14">
        <v>1</v>
      </c>
      <c r="D15" s="12" t="s">
        <v>110</v>
      </c>
      <c r="E15" s="18" t="s">
        <v>111</v>
      </c>
      <c r="F15" s="14">
        <v>1</v>
      </c>
      <c r="G15" s="14"/>
      <c r="H15" s="14"/>
      <c r="I15" s="104"/>
      <c r="J15" s="106"/>
      <c r="K15" s="106"/>
      <c r="L15" s="106"/>
      <c r="M15" s="106">
        <v>1</v>
      </c>
      <c r="N15" s="106"/>
      <c r="O15" s="106"/>
      <c r="P15" s="108" t="s">
        <v>113</v>
      </c>
      <c r="Q15" s="18" t="s">
        <v>114</v>
      </c>
      <c r="R15" s="30" t="s">
        <v>112</v>
      </c>
    </row>
    <row r="16" spans="1:18" ht="92.25" customHeight="1" x14ac:dyDescent="0.25">
      <c r="A16" s="1"/>
      <c r="B16" s="14"/>
      <c r="C16" s="14">
        <v>1</v>
      </c>
      <c r="D16" s="12" t="s">
        <v>115</v>
      </c>
      <c r="E16" s="18" t="s">
        <v>116</v>
      </c>
      <c r="F16" s="14"/>
      <c r="G16" s="14"/>
      <c r="H16" s="14"/>
      <c r="I16" s="104"/>
      <c r="J16" s="106"/>
      <c r="K16" s="106"/>
      <c r="L16" s="106"/>
      <c r="M16" s="106">
        <v>1</v>
      </c>
      <c r="N16" s="106"/>
      <c r="O16" s="106"/>
      <c r="P16" s="108" t="s">
        <v>117</v>
      </c>
      <c r="Q16" s="18" t="s">
        <v>118</v>
      </c>
      <c r="R16" s="30" t="s">
        <v>119</v>
      </c>
    </row>
    <row r="17" spans="1:19" ht="92.25" customHeight="1" x14ac:dyDescent="0.25">
      <c r="A17" s="1"/>
      <c r="B17" s="14"/>
      <c r="C17" s="14">
        <v>1</v>
      </c>
      <c r="D17" s="12" t="s">
        <v>120</v>
      </c>
      <c r="E17" s="18" t="s">
        <v>123</v>
      </c>
      <c r="F17" s="14">
        <v>1</v>
      </c>
      <c r="G17" s="14"/>
      <c r="H17" s="14"/>
      <c r="I17" s="104"/>
      <c r="J17" s="106"/>
      <c r="K17" s="106">
        <v>1</v>
      </c>
      <c r="L17" s="106"/>
      <c r="M17" s="106"/>
      <c r="N17" s="106"/>
      <c r="O17" s="106"/>
      <c r="P17" s="108" t="s">
        <v>122</v>
      </c>
      <c r="Q17" s="18" t="s">
        <v>124</v>
      </c>
      <c r="R17" s="30" t="s">
        <v>121</v>
      </c>
    </row>
    <row r="18" spans="1:19" ht="92.25" customHeight="1" x14ac:dyDescent="0.25">
      <c r="A18" s="1"/>
      <c r="B18" s="14">
        <v>1</v>
      </c>
      <c r="C18" s="14"/>
      <c r="D18" s="12" t="s">
        <v>125</v>
      </c>
      <c r="E18" s="18" t="s">
        <v>126</v>
      </c>
      <c r="F18" s="14">
        <v>1</v>
      </c>
      <c r="G18" s="14"/>
      <c r="H18" s="14"/>
      <c r="I18" s="104"/>
      <c r="J18" s="106"/>
      <c r="K18" s="106">
        <v>1</v>
      </c>
      <c r="L18" s="106"/>
      <c r="M18" s="106"/>
      <c r="N18" s="106"/>
      <c r="O18" s="106"/>
      <c r="P18" s="108" t="s">
        <v>117</v>
      </c>
      <c r="Q18" s="18" t="s">
        <v>127</v>
      </c>
      <c r="R18" s="30" t="s">
        <v>128</v>
      </c>
    </row>
    <row r="19" spans="1:19" ht="92.25" customHeight="1" x14ac:dyDescent="0.25">
      <c r="A19" s="1"/>
      <c r="B19" s="14"/>
      <c r="C19" s="14">
        <v>1</v>
      </c>
      <c r="D19" s="12" t="s">
        <v>129</v>
      </c>
      <c r="E19" s="18" t="s">
        <v>132</v>
      </c>
      <c r="F19" s="14">
        <v>1</v>
      </c>
      <c r="G19" s="14"/>
      <c r="H19" s="14"/>
      <c r="I19" s="104"/>
      <c r="J19" s="106"/>
      <c r="K19" s="106"/>
      <c r="L19" s="106"/>
      <c r="M19" s="106"/>
      <c r="N19" s="106"/>
      <c r="O19" s="106">
        <v>1</v>
      </c>
      <c r="P19" s="108" t="s">
        <v>117</v>
      </c>
      <c r="Q19" s="18" t="s">
        <v>130</v>
      </c>
      <c r="R19" s="30" t="s">
        <v>131</v>
      </c>
    </row>
    <row r="20" spans="1:19" ht="92.25" customHeight="1" x14ac:dyDescent="0.25">
      <c r="A20" s="1"/>
      <c r="B20" s="14"/>
      <c r="C20" s="14">
        <v>1</v>
      </c>
      <c r="D20" s="12" t="s">
        <v>133</v>
      </c>
      <c r="E20" s="18" t="s">
        <v>135</v>
      </c>
      <c r="F20" s="14">
        <v>1</v>
      </c>
      <c r="G20" s="14"/>
      <c r="H20" s="14"/>
      <c r="I20" s="104"/>
      <c r="J20" s="106"/>
      <c r="K20" s="106">
        <v>1</v>
      </c>
      <c r="L20" s="106"/>
      <c r="M20" s="106"/>
      <c r="N20" s="106"/>
      <c r="O20" s="106"/>
      <c r="P20" s="108" t="s">
        <v>136</v>
      </c>
      <c r="Q20" s="18" t="s">
        <v>137</v>
      </c>
      <c r="R20" s="30" t="s">
        <v>134</v>
      </c>
    </row>
    <row r="21" spans="1:19" ht="166.5" thickBot="1" x14ac:dyDescent="0.3">
      <c r="A21" s="14">
        <v>1</v>
      </c>
      <c r="B21" s="14"/>
      <c r="C21" s="14"/>
      <c r="D21" s="65" t="s">
        <v>139</v>
      </c>
      <c r="E21" s="66" t="s">
        <v>138</v>
      </c>
      <c r="F21" s="64">
        <v>1</v>
      </c>
      <c r="G21" s="14"/>
      <c r="H21" s="14"/>
      <c r="I21" s="104"/>
      <c r="J21" s="107"/>
      <c r="K21" s="107"/>
      <c r="L21" s="107"/>
      <c r="M21" s="107"/>
      <c r="N21" s="107"/>
      <c r="O21" s="107"/>
      <c r="P21" s="109" t="s">
        <v>140</v>
      </c>
      <c r="Q21" s="40" t="s">
        <v>141</v>
      </c>
      <c r="R21" s="40" t="s">
        <v>757</v>
      </c>
    </row>
    <row r="22" spans="1:19" x14ac:dyDescent="0.25">
      <c r="E22" s="3"/>
    </row>
    <row r="23" spans="1:19" x14ac:dyDescent="0.25">
      <c r="E23" s="3"/>
    </row>
    <row r="24" spans="1:19" x14ac:dyDescent="0.25">
      <c r="A24" s="200" t="s">
        <v>4</v>
      </c>
      <c r="B24" s="200"/>
      <c r="C24" s="200"/>
      <c r="D24" s="200"/>
      <c r="E24" s="200"/>
      <c r="F24" s="200"/>
      <c r="G24" s="200"/>
      <c r="H24" s="200"/>
      <c r="I24" s="200"/>
      <c r="J24" s="200"/>
      <c r="K24" s="200"/>
      <c r="L24" s="205">
        <v>885</v>
      </c>
      <c r="M24" s="205"/>
      <c r="N24" s="2" t="s">
        <v>16</v>
      </c>
    </row>
    <row r="25" spans="1:19" x14ac:dyDescent="0.25">
      <c r="A25" s="200" t="s">
        <v>44</v>
      </c>
      <c r="B25" s="200"/>
      <c r="C25" s="200"/>
      <c r="D25" s="200"/>
      <c r="E25" s="200"/>
      <c r="F25" s="200"/>
      <c r="G25" s="200"/>
      <c r="H25" s="200"/>
      <c r="I25" s="200"/>
      <c r="J25" s="200"/>
      <c r="K25" s="200"/>
      <c r="L25" s="206">
        <v>482</v>
      </c>
      <c r="M25" s="206"/>
      <c r="N25" s="2" t="s">
        <v>16</v>
      </c>
    </row>
    <row r="26" spans="1:19" x14ac:dyDescent="0.25">
      <c r="A26" s="200" t="s">
        <v>31</v>
      </c>
      <c r="B26" s="200"/>
      <c r="C26" s="200"/>
      <c r="D26" s="200"/>
      <c r="E26" s="200"/>
      <c r="F26" s="200"/>
      <c r="G26" s="200"/>
      <c r="H26" s="200"/>
      <c r="I26" s="200"/>
      <c r="J26" s="200"/>
      <c r="K26" s="200"/>
      <c r="L26" s="206">
        <v>40.200000000000003</v>
      </c>
      <c r="M26" s="206"/>
      <c r="N26" s="2" t="s">
        <v>17</v>
      </c>
    </row>
    <row r="27" spans="1:19" x14ac:dyDescent="0.25">
      <c r="A27" s="200"/>
      <c r="B27" s="200"/>
      <c r="C27" s="200"/>
      <c r="D27" s="201"/>
      <c r="E27" s="6" t="s">
        <v>6</v>
      </c>
      <c r="F27" s="203" t="s">
        <v>5</v>
      </c>
      <c r="G27" s="204"/>
      <c r="H27" s="204"/>
      <c r="I27" s="204"/>
      <c r="J27" s="200"/>
      <c r="K27" s="200"/>
      <c r="L27" s="206">
        <v>101</v>
      </c>
      <c r="M27" s="206"/>
      <c r="N27" s="2" t="s">
        <v>16</v>
      </c>
    </row>
    <row r="28" spans="1:19" x14ac:dyDescent="0.25">
      <c r="A28" s="200" t="s">
        <v>45</v>
      </c>
      <c r="B28" s="200"/>
      <c r="C28" s="200"/>
      <c r="D28" s="200"/>
      <c r="E28" s="200"/>
      <c r="F28" s="200"/>
      <c r="G28" s="200"/>
      <c r="H28" s="200"/>
      <c r="I28" s="200"/>
      <c r="J28" s="200"/>
      <c r="K28" s="200"/>
      <c r="L28" s="206">
        <v>77</v>
      </c>
      <c r="M28" s="206"/>
      <c r="N28" s="2" t="s">
        <v>18</v>
      </c>
    </row>
    <row r="29" spans="1:19" x14ac:dyDescent="0.25">
      <c r="A29" s="200"/>
      <c r="B29" s="200"/>
      <c r="C29" s="200"/>
      <c r="D29" s="201"/>
      <c r="E29" s="6" t="s">
        <v>6</v>
      </c>
      <c r="F29" s="203" t="s">
        <v>11</v>
      </c>
      <c r="G29" s="204"/>
      <c r="H29" s="204"/>
      <c r="I29" s="204"/>
      <c r="J29" s="200"/>
      <c r="K29" s="201"/>
      <c r="L29" s="203"/>
      <c r="M29" s="200"/>
      <c r="N29" s="2" t="s">
        <v>18</v>
      </c>
    </row>
    <row r="30" spans="1:19" x14ac:dyDescent="0.25">
      <c r="A30" s="200"/>
      <c r="B30" s="200"/>
      <c r="C30" s="200"/>
      <c r="D30" s="200"/>
      <c r="E30" s="200"/>
      <c r="F30" s="200"/>
      <c r="G30" s="200"/>
      <c r="H30" s="200"/>
      <c r="I30" s="200"/>
      <c r="J30" s="200"/>
      <c r="K30" s="4" t="s">
        <v>7</v>
      </c>
      <c r="L30" s="206">
        <v>1</v>
      </c>
      <c r="M30" s="206"/>
      <c r="N30" s="2" t="s">
        <v>18</v>
      </c>
    </row>
    <row r="31" spans="1:19" x14ac:dyDescent="0.25">
      <c r="A31" s="200"/>
      <c r="B31" s="200"/>
      <c r="C31" s="200"/>
      <c r="D31" s="200"/>
      <c r="E31" s="200"/>
      <c r="F31" s="200"/>
      <c r="G31" s="200"/>
      <c r="H31" s="200"/>
      <c r="I31" s="200"/>
      <c r="J31" s="200"/>
      <c r="K31" s="4" t="s">
        <v>8</v>
      </c>
      <c r="L31" s="206">
        <v>2</v>
      </c>
      <c r="M31" s="206"/>
      <c r="N31" s="2" t="s">
        <v>18</v>
      </c>
    </row>
    <row r="32" spans="1:19" x14ac:dyDescent="0.25">
      <c r="A32" s="200"/>
      <c r="B32" s="200"/>
      <c r="C32" s="200"/>
      <c r="D32" s="200"/>
      <c r="E32" s="200"/>
      <c r="F32" s="200"/>
      <c r="G32" s="200"/>
      <c r="H32" s="200"/>
      <c r="I32" s="200"/>
      <c r="J32" s="200"/>
      <c r="K32" s="4" t="s">
        <v>9</v>
      </c>
      <c r="L32" s="206">
        <v>2</v>
      </c>
      <c r="M32" s="206"/>
      <c r="N32" s="2" t="s">
        <v>18</v>
      </c>
      <c r="S32" s="20"/>
    </row>
    <row r="33" spans="1:16" x14ac:dyDescent="0.25">
      <c r="A33" s="200"/>
      <c r="B33" s="200"/>
      <c r="C33" s="200"/>
      <c r="D33" s="200"/>
      <c r="E33" s="200"/>
      <c r="F33" s="200"/>
      <c r="G33" s="200"/>
      <c r="H33" s="200"/>
      <c r="I33" s="200"/>
      <c r="J33" s="200"/>
      <c r="K33" s="4" t="s">
        <v>10</v>
      </c>
      <c r="L33" s="206">
        <v>2</v>
      </c>
      <c r="M33" s="206"/>
      <c r="N33" s="2" t="s">
        <v>18</v>
      </c>
    </row>
    <row r="34" spans="1:16" x14ac:dyDescent="0.25">
      <c r="A34" s="200"/>
      <c r="B34" s="200"/>
      <c r="C34" s="200"/>
      <c r="D34" s="202"/>
      <c r="E34" s="7"/>
      <c r="F34" s="203" t="s">
        <v>12</v>
      </c>
      <c r="G34" s="204"/>
      <c r="H34" s="204"/>
      <c r="I34" s="204"/>
      <c r="J34" s="200"/>
      <c r="K34" s="202"/>
      <c r="L34" s="204"/>
      <c r="M34" s="200"/>
      <c r="N34" s="2"/>
    </row>
    <row r="35" spans="1:16" x14ac:dyDescent="0.25">
      <c r="A35" s="200"/>
      <c r="B35" s="200"/>
      <c r="C35" s="200"/>
      <c r="D35" s="200"/>
      <c r="E35" s="200"/>
      <c r="F35" s="200"/>
      <c r="G35" s="200"/>
      <c r="H35" s="200"/>
      <c r="I35" s="200"/>
      <c r="J35" s="200"/>
      <c r="K35" s="4" t="s">
        <v>7</v>
      </c>
      <c r="L35" s="206">
        <v>1</v>
      </c>
      <c r="M35" s="206"/>
      <c r="N35" s="2" t="s">
        <v>18</v>
      </c>
    </row>
    <row r="36" spans="1:16" x14ac:dyDescent="0.25">
      <c r="A36" s="200"/>
      <c r="B36" s="200"/>
      <c r="C36" s="200"/>
      <c r="D36" s="200"/>
      <c r="E36" s="200"/>
      <c r="F36" s="200"/>
      <c r="G36" s="200"/>
      <c r="H36" s="200"/>
      <c r="I36" s="200"/>
      <c r="J36" s="200"/>
      <c r="K36" s="4" t="s">
        <v>8</v>
      </c>
      <c r="L36" s="206">
        <v>1</v>
      </c>
      <c r="M36" s="206"/>
      <c r="N36" s="2" t="s">
        <v>18</v>
      </c>
    </row>
    <row r="37" spans="1:16" x14ac:dyDescent="0.25">
      <c r="A37" s="200"/>
      <c r="B37" s="200"/>
      <c r="C37" s="200"/>
      <c r="D37" s="200"/>
      <c r="E37" s="200"/>
      <c r="F37" s="200"/>
      <c r="G37" s="200"/>
      <c r="H37" s="200"/>
      <c r="I37" s="200"/>
      <c r="J37" s="200"/>
      <c r="K37" s="4" t="s">
        <v>9</v>
      </c>
      <c r="L37" s="206">
        <v>1</v>
      </c>
      <c r="M37" s="206"/>
      <c r="N37" s="2" t="s">
        <v>18</v>
      </c>
    </row>
    <row r="38" spans="1:16" x14ac:dyDescent="0.25">
      <c r="A38" s="200"/>
      <c r="B38" s="200"/>
      <c r="C38" s="200"/>
      <c r="D38" s="200"/>
      <c r="E38" s="200"/>
      <c r="F38" s="200"/>
      <c r="G38" s="200"/>
      <c r="H38" s="200"/>
      <c r="I38" s="200"/>
      <c r="J38" s="200"/>
      <c r="K38" s="4" t="s">
        <v>10</v>
      </c>
      <c r="L38" s="206">
        <v>3</v>
      </c>
      <c r="M38" s="206"/>
      <c r="N38" s="2" t="s">
        <v>18</v>
      </c>
    </row>
    <row r="39" spans="1:16" x14ac:dyDescent="0.25">
      <c r="A39" s="200"/>
      <c r="B39" s="200"/>
      <c r="C39" s="200"/>
      <c r="D39" s="201"/>
      <c r="E39" s="6"/>
      <c r="F39" s="203" t="s">
        <v>13</v>
      </c>
      <c r="G39" s="204"/>
      <c r="H39" s="204"/>
      <c r="I39" s="204"/>
      <c r="J39" s="200"/>
      <c r="K39" s="202"/>
      <c r="L39" s="9"/>
      <c r="M39" s="8"/>
    </row>
    <row r="40" spans="1:16" x14ac:dyDescent="0.25">
      <c r="A40" s="200"/>
      <c r="B40" s="200"/>
      <c r="C40" s="200"/>
      <c r="D40" s="200"/>
      <c r="E40" s="200"/>
      <c r="F40" s="200"/>
      <c r="G40" s="200"/>
      <c r="H40" s="200"/>
      <c r="I40" s="200"/>
      <c r="J40" s="200"/>
      <c r="K40" s="4" t="s">
        <v>7</v>
      </c>
      <c r="L40" s="206">
        <v>7</v>
      </c>
      <c r="M40" s="206"/>
      <c r="N40" s="2" t="s">
        <v>18</v>
      </c>
    </row>
    <row r="41" spans="1:16" x14ac:dyDescent="0.25">
      <c r="A41" s="200"/>
      <c r="B41" s="200"/>
      <c r="C41" s="200"/>
      <c r="D41" s="200"/>
      <c r="E41" s="200"/>
      <c r="F41" s="200"/>
      <c r="G41" s="200"/>
      <c r="H41" s="200"/>
      <c r="I41" s="200"/>
      <c r="J41" s="200"/>
      <c r="K41" s="4" t="s">
        <v>8</v>
      </c>
      <c r="L41" s="206">
        <v>1</v>
      </c>
      <c r="M41" s="206"/>
      <c r="N41" s="2" t="s">
        <v>18</v>
      </c>
    </row>
    <row r="42" spans="1:16" x14ac:dyDescent="0.25">
      <c r="A42" s="200"/>
      <c r="B42" s="200"/>
      <c r="C42" s="200"/>
      <c r="D42" s="200"/>
      <c r="E42" s="200"/>
      <c r="F42" s="200"/>
      <c r="G42" s="200"/>
      <c r="H42" s="200"/>
      <c r="I42" s="200"/>
      <c r="J42" s="200"/>
      <c r="K42" s="4" t="s">
        <v>9</v>
      </c>
      <c r="L42" s="206">
        <v>2</v>
      </c>
      <c r="M42" s="206"/>
      <c r="N42" s="2" t="s">
        <v>18</v>
      </c>
    </row>
    <row r="43" spans="1:16" x14ac:dyDescent="0.25">
      <c r="A43" s="200"/>
      <c r="B43" s="200"/>
      <c r="C43" s="200"/>
      <c r="D43" s="200"/>
      <c r="E43" s="200"/>
      <c r="F43" s="200"/>
      <c r="G43" s="200"/>
      <c r="H43" s="200"/>
      <c r="I43" s="200"/>
      <c r="J43" s="200"/>
      <c r="K43" s="4" t="s">
        <v>10</v>
      </c>
      <c r="L43" s="206">
        <v>54</v>
      </c>
      <c r="M43" s="206"/>
      <c r="N43" s="2" t="s">
        <v>18</v>
      </c>
      <c r="P43" s="19"/>
    </row>
    <row r="44" spans="1:16" ht="39" x14ac:dyDescent="0.25">
      <c r="A44" s="221" t="s">
        <v>46</v>
      </c>
      <c r="B44" s="221"/>
      <c r="C44" s="221"/>
      <c r="D44" s="221"/>
      <c r="E44" s="221"/>
      <c r="F44" s="221"/>
      <c r="G44" s="221"/>
      <c r="H44" s="221"/>
      <c r="I44" s="221"/>
      <c r="J44" s="221"/>
      <c r="K44" s="221"/>
      <c r="L44" s="5" t="s">
        <v>14</v>
      </c>
      <c r="M44" s="5" t="s">
        <v>15</v>
      </c>
    </row>
    <row r="45" spans="1:16" x14ac:dyDescent="0.25">
      <c r="A45" s="200"/>
      <c r="B45" s="200"/>
      <c r="C45" s="200"/>
      <c r="D45" s="200"/>
      <c r="E45" s="200"/>
      <c r="F45" s="219" t="s">
        <v>1</v>
      </c>
      <c r="G45" s="219"/>
      <c r="H45" s="219"/>
      <c r="I45" s="219"/>
      <c r="J45" s="220"/>
      <c r="K45" s="220"/>
      <c r="L45" s="21">
        <v>10</v>
      </c>
      <c r="M45" s="21">
        <v>4</v>
      </c>
    </row>
    <row r="46" spans="1:16" x14ac:dyDescent="0.25">
      <c r="A46" s="200"/>
      <c r="B46" s="200"/>
      <c r="C46" s="200"/>
      <c r="D46" s="200"/>
      <c r="E46" s="200"/>
      <c r="F46" s="200" t="s">
        <v>33</v>
      </c>
      <c r="G46" s="200"/>
      <c r="H46" s="200"/>
      <c r="I46" s="200"/>
      <c r="J46" s="200"/>
      <c r="K46" s="200"/>
      <c r="L46" s="21">
        <v>21</v>
      </c>
      <c r="M46" s="21">
        <v>1</v>
      </c>
    </row>
    <row r="47" spans="1:16" x14ac:dyDescent="0.25">
      <c r="A47" s="200"/>
      <c r="B47" s="200"/>
      <c r="C47" s="200"/>
      <c r="D47" s="200"/>
      <c r="E47" s="200"/>
      <c r="F47" s="200" t="s">
        <v>2</v>
      </c>
      <c r="G47" s="200"/>
      <c r="H47" s="200"/>
      <c r="I47" s="200"/>
      <c r="J47" s="200"/>
      <c r="K47" s="200"/>
      <c r="L47" s="21">
        <v>8</v>
      </c>
      <c r="M47" s="21">
        <v>3</v>
      </c>
    </row>
    <row r="48" spans="1:16" x14ac:dyDescent="0.25">
      <c r="A48" s="200"/>
      <c r="B48" s="200"/>
      <c r="C48" s="200"/>
      <c r="D48" s="200"/>
      <c r="E48" s="200"/>
      <c r="F48" s="219" t="s">
        <v>34</v>
      </c>
      <c r="G48" s="219"/>
      <c r="H48" s="219"/>
      <c r="I48" s="219"/>
      <c r="J48" s="220"/>
      <c r="K48" s="220"/>
      <c r="L48" s="22">
        <v>9</v>
      </c>
      <c r="M48" s="21">
        <v>41</v>
      </c>
    </row>
    <row r="49" spans="1:14" x14ac:dyDescent="0.25">
      <c r="A49" s="200"/>
      <c r="B49" s="200"/>
      <c r="C49" s="200"/>
      <c r="D49" s="200"/>
      <c r="E49" s="200"/>
      <c r="F49" s="219" t="s">
        <v>35</v>
      </c>
      <c r="G49" s="219"/>
      <c r="H49" s="219"/>
      <c r="I49" s="219"/>
      <c r="J49" s="220"/>
      <c r="K49" s="220"/>
      <c r="L49" s="21">
        <v>3</v>
      </c>
      <c r="M49" s="21">
        <v>14</v>
      </c>
    </row>
    <row r="50" spans="1:14" x14ac:dyDescent="0.25">
      <c r="A50" s="200"/>
      <c r="B50" s="200"/>
      <c r="C50" s="200"/>
      <c r="D50" s="200"/>
      <c r="E50" s="200"/>
      <c r="F50" s="200" t="s">
        <v>3</v>
      </c>
      <c r="G50" s="200"/>
      <c r="H50" s="200"/>
      <c r="I50" s="200"/>
      <c r="J50" s="200"/>
      <c r="K50" s="200"/>
      <c r="L50" s="21">
        <v>9</v>
      </c>
      <c r="M50" s="21">
        <v>42</v>
      </c>
    </row>
    <row r="51" spans="1:14" x14ac:dyDescent="0.25">
      <c r="A51" s="200" t="s">
        <v>47</v>
      </c>
      <c r="B51" s="200"/>
      <c r="C51" s="200"/>
      <c r="D51" s="200"/>
      <c r="E51" s="200"/>
      <c r="F51" s="200"/>
      <c r="G51" s="200"/>
      <c r="H51" s="200"/>
      <c r="I51" s="200"/>
      <c r="J51" s="200"/>
      <c r="K51" s="200"/>
      <c r="L51" s="200"/>
      <c r="M51" s="21">
        <v>6</v>
      </c>
      <c r="N51" t="s">
        <v>17</v>
      </c>
    </row>
    <row r="54" spans="1:14" ht="19.5" thickBot="1" x14ac:dyDescent="0.35">
      <c r="D54" s="216" t="s">
        <v>19</v>
      </c>
      <c r="E54" s="217"/>
      <c r="F54" s="217"/>
      <c r="G54" s="218"/>
      <c r="H54" s="218"/>
      <c r="I54" s="218"/>
    </row>
    <row r="55" spans="1:14" ht="16.5" customHeight="1" x14ac:dyDescent="0.25">
      <c r="B55" s="241" t="s">
        <v>24</v>
      </c>
      <c r="C55" s="242"/>
      <c r="D55" s="242"/>
      <c r="E55" s="260" t="s">
        <v>28</v>
      </c>
      <c r="F55" s="261"/>
      <c r="G55" s="261"/>
      <c r="H55" s="261"/>
      <c r="I55" s="261"/>
      <c r="J55" s="261"/>
      <c r="K55" s="261"/>
      <c r="L55" s="261"/>
      <c r="M55" s="262"/>
    </row>
    <row r="56" spans="1:14" ht="16.5" customHeight="1" x14ac:dyDescent="0.25">
      <c r="B56" s="244"/>
      <c r="C56" s="245"/>
      <c r="D56" s="245"/>
      <c r="E56" s="213" t="s">
        <v>59</v>
      </c>
      <c r="F56" s="214"/>
      <c r="G56" s="214"/>
      <c r="H56" s="214"/>
      <c r="I56" s="214"/>
      <c r="J56" s="214"/>
      <c r="K56" s="214"/>
      <c r="L56" s="214"/>
      <c r="M56" s="215"/>
    </row>
    <row r="57" spans="1:14" ht="16.5" customHeight="1" x14ac:dyDescent="0.25">
      <c r="B57" s="244"/>
      <c r="C57" s="245"/>
      <c r="D57" s="245"/>
      <c r="E57" s="213" t="s">
        <v>27</v>
      </c>
      <c r="F57" s="214"/>
      <c r="G57" s="214"/>
      <c r="H57" s="214"/>
      <c r="I57" s="214"/>
      <c r="J57" s="214"/>
      <c r="K57" s="214"/>
      <c r="L57" s="214"/>
      <c r="M57" s="215"/>
    </row>
    <row r="58" spans="1:14" ht="16.5" customHeight="1" x14ac:dyDescent="0.25">
      <c r="B58" s="244"/>
      <c r="C58" s="245"/>
      <c r="D58" s="245"/>
      <c r="E58" s="213" t="s">
        <v>60</v>
      </c>
      <c r="F58" s="214"/>
      <c r="G58" s="214"/>
      <c r="H58" s="214"/>
      <c r="I58" s="214"/>
      <c r="J58" s="214"/>
      <c r="K58" s="214"/>
      <c r="L58" s="214"/>
      <c r="M58" s="215"/>
    </row>
    <row r="59" spans="1:14" ht="15.75" x14ac:dyDescent="0.25">
      <c r="B59" s="244"/>
      <c r="C59" s="245"/>
      <c r="D59" s="245"/>
      <c r="E59" s="213" t="s">
        <v>25</v>
      </c>
      <c r="F59" s="214"/>
      <c r="G59" s="214"/>
      <c r="H59" s="214"/>
      <c r="I59" s="214"/>
      <c r="J59" s="214"/>
      <c r="K59" s="214"/>
      <c r="L59" s="214"/>
      <c r="M59" s="215"/>
    </row>
    <row r="60" spans="1:14" ht="15.75" x14ac:dyDescent="0.25">
      <c r="B60" s="244"/>
      <c r="C60" s="245"/>
      <c r="D60" s="245"/>
      <c r="E60" s="213" t="s">
        <v>26</v>
      </c>
      <c r="F60" s="214"/>
      <c r="G60" s="214"/>
      <c r="H60" s="214"/>
      <c r="I60" s="214"/>
      <c r="J60" s="214"/>
      <c r="K60" s="214"/>
      <c r="L60" s="214"/>
      <c r="M60" s="215"/>
    </row>
    <row r="61" spans="1:14" x14ac:dyDescent="0.25">
      <c r="B61" s="244"/>
      <c r="C61" s="245"/>
      <c r="D61" s="245"/>
      <c r="E61" s="263" t="s">
        <v>61</v>
      </c>
      <c r="F61" s="264"/>
      <c r="G61" s="264"/>
      <c r="H61" s="264"/>
      <c r="I61" s="264"/>
      <c r="J61" s="264"/>
      <c r="K61" s="264"/>
      <c r="L61" s="264"/>
      <c r="M61" s="265"/>
    </row>
    <row r="62" spans="1:14" ht="15.75" thickBot="1" x14ac:dyDescent="0.3">
      <c r="B62" s="244"/>
      <c r="C62" s="245"/>
      <c r="D62" s="245"/>
      <c r="E62" s="266"/>
      <c r="F62" s="267"/>
      <c r="G62" s="267"/>
      <c r="H62" s="267"/>
      <c r="I62" s="267"/>
      <c r="J62" s="267"/>
      <c r="K62" s="267"/>
      <c r="L62" s="267"/>
      <c r="M62" s="268"/>
    </row>
    <row r="63" spans="1:14" ht="15.75" x14ac:dyDescent="0.25">
      <c r="B63" s="241" t="s">
        <v>30</v>
      </c>
      <c r="C63" s="242"/>
      <c r="D63" s="243"/>
      <c r="E63" s="251" t="s">
        <v>62</v>
      </c>
      <c r="F63" s="252"/>
      <c r="G63" s="252"/>
      <c r="H63" s="252"/>
      <c r="I63" s="252"/>
      <c r="J63" s="252"/>
      <c r="K63" s="252"/>
      <c r="L63" s="252"/>
      <c r="M63" s="253"/>
    </row>
    <row r="64" spans="1:14" ht="15.75" x14ac:dyDescent="0.25">
      <c r="B64" s="244"/>
      <c r="C64" s="245"/>
      <c r="D64" s="246"/>
      <c r="E64" s="254" t="s">
        <v>63</v>
      </c>
      <c r="F64" s="255"/>
      <c r="G64" s="255"/>
      <c r="H64" s="255"/>
      <c r="I64" s="255"/>
      <c r="J64" s="255"/>
      <c r="K64" s="255"/>
      <c r="L64" s="255"/>
      <c r="M64" s="256"/>
    </row>
    <row r="65" spans="2:13" ht="16.5" thickBot="1" x14ac:dyDescent="0.3">
      <c r="B65" s="247"/>
      <c r="C65" s="248"/>
      <c r="D65" s="249"/>
      <c r="E65" s="257" t="s">
        <v>64</v>
      </c>
      <c r="F65" s="258"/>
      <c r="G65" s="258"/>
      <c r="H65" s="258"/>
      <c r="I65" s="258"/>
      <c r="J65" s="258"/>
      <c r="K65" s="258"/>
      <c r="L65" s="258"/>
      <c r="M65" s="259"/>
    </row>
  </sheetData>
  <autoFilter ref="A6:R21" xr:uid="{BA1CAFCA-C372-4D15-A5C6-F9314C8A69B9}"/>
  <mergeCells count="74">
    <mergeCell ref="B63:D65"/>
    <mergeCell ref="J4:J5"/>
    <mergeCell ref="K4:K5"/>
    <mergeCell ref="L4:L5"/>
    <mergeCell ref="M4:M5"/>
    <mergeCell ref="B55:D62"/>
    <mergeCell ref="E63:M63"/>
    <mergeCell ref="E64:M64"/>
    <mergeCell ref="E65:M65"/>
    <mergeCell ref="E55:M55"/>
    <mergeCell ref="E59:M59"/>
    <mergeCell ref="E56:M56"/>
    <mergeCell ref="E57:M57"/>
    <mergeCell ref="E58:M58"/>
    <mergeCell ref="E61:M62"/>
    <mergeCell ref="L40:M40"/>
    <mergeCell ref="A1:R1"/>
    <mergeCell ref="P2:P5"/>
    <mergeCell ref="Q2:Q5"/>
    <mergeCell ref="R2:R5"/>
    <mergeCell ref="N4:N5"/>
    <mergeCell ref="O4:O5"/>
    <mergeCell ref="F2:I4"/>
    <mergeCell ref="J2:O3"/>
    <mergeCell ref="A2:C2"/>
    <mergeCell ref="L41:M41"/>
    <mergeCell ref="L42:M42"/>
    <mergeCell ref="L43:M43"/>
    <mergeCell ref="A44:K44"/>
    <mergeCell ref="F45:K45"/>
    <mergeCell ref="E60:M60"/>
    <mergeCell ref="D54:I54"/>
    <mergeCell ref="F46:K46"/>
    <mergeCell ref="F47:K47"/>
    <mergeCell ref="F48:K48"/>
    <mergeCell ref="F49:K49"/>
    <mergeCell ref="F50:K50"/>
    <mergeCell ref="A51:L51"/>
    <mergeCell ref="A45:E50"/>
    <mergeCell ref="L35:M35"/>
    <mergeCell ref="L36:M36"/>
    <mergeCell ref="L37:M37"/>
    <mergeCell ref="L38:M38"/>
    <mergeCell ref="L34:M34"/>
    <mergeCell ref="F29:K29"/>
    <mergeCell ref="L29:M29"/>
    <mergeCell ref="A29:D29"/>
    <mergeCell ref="A27:D27"/>
    <mergeCell ref="A26:K26"/>
    <mergeCell ref="L26:M26"/>
    <mergeCell ref="F27:K27"/>
    <mergeCell ref="L27:M27"/>
    <mergeCell ref="A28:K28"/>
    <mergeCell ref="L28:M28"/>
    <mergeCell ref="A30:J33"/>
    <mergeCell ref="L30:M30"/>
    <mergeCell ref="L31:M31"/>
    <mergeCell ref="L32:M32"/>
    <mergeCell ref="L33:M33"/>
    <mergeCell ref="A24:K24"/>
    <mergeCell ref="L24:M24"/>
    <mergeCell ref="A25:K25"/>
    <mergeCell ref="L25:M25"/>
    <mergeCell ref="A3:A5"/>
    <mergeCell ref="B3:B5"/>
    <mergeCell ref="C3:C5"/>
    <mergeCell ref="D2:D5"/>
    <mergeCell ref="E2:E5"/>
    <mergeCell ref="A39:D39"/>
    <mergeCell ref="A34:D34"/>
    <mergeCell ref="A35:J38"/>
    <mergeCell ref="F34:K34"/>
    <mergeCell ref="A40:J43"/>
    <mergeCell ref="F39:K39"/>
  </mergeCells>
  <hyperlinks>
    <hyperlink ref="R7" r:id="rId1" xr:uid="{D873A00A-F897-43B9-9E54-904F6EDBE6A1}"/>
    <hyperlink ref="R9" r:id="rId2" xr:uid="{29F6A9C5-FD91-41C1-B091-46EAA16999C3}"/>
    <hyperlink ref="R11" r:id="rId3" xr:uid="{09AAD525-52E1-4E16-A7BA-BDADB69403A5}"/>
    <hyperlink ref="R12" r:id="rId4" xr:uid="{396BA0F3-6306-4054-B56E-BCCB28DF1F16}"/>
    <hyperlink ref="R15" r:id="rId5" display="https://юрдиктант.рф/" xr:uid="{2144B767-7F82-444B-8152-5980A39245F8}"/>
    <hyperlink ref="R16" r:id="rId6" xr:uid="{9F8F370F-B083-4590-BE5C-BDB9BBF1EB7F}"/>
    <hyperlink ref="R18" r:id="rId7" xr:uid="{E5E6AB0A-EC36-441A-B753-3151138DCB00}"/>
    <hyperlink ref="R19" r:id="rId8" xr:uid="{1D2A03F8-46AE-4978-9F87-AA05AFBD7AA9}"/>
  </hyperlinks>
  <pageMargins left="0.7" right="0.7" top="0.75" bottom="0.75" header="0.3" footer="0.3"/>
  <pageSetup paperSize="9" scale="22"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580DF-AB07-43E5-A52D-0351BFB65D2E}">
  <dimension ref="A1:R116"/>
  <sheetViews>
    <sheetView topLeftCell="A58" workbookViewId="0">
      <selection sqref="A1:R1"/>
    </sheetView>
  </sheetViews>
  <sheetFormatPr defaultRowHeight="15" x14ac:dyDescent="0.25"/>
  <cols>
    <col min="1" max="1" width="5.140625" style="80" customWidth="1"/>
    <col min="2" max="2" width="5.42578125" style="80" customWidth="1"/>
    <col min="3" max="3" width="5.5703125" style="80" customWidth="1"/>
    <col min="4" max="4" width="33.140625" style="35" customWidth="1"/>
    <col min="5" max="5" width="29.7109375" style="35" customWidth="1"/>
    <col min="6" max="6" width="4.42578125" customWidth="1"/>
    <col min="7" max="7" width="4.140625" customWidth="1"/>
    <col min="8" max="8" width="5.140625" customWidth="1"/>
    <col min="9" max="9" width="4.5703125" customWidth="1"/>
    <col min="10" max="10" width="10.5703125" customWidth="1"/>
    <col min="11" max="11" width="15.5703125" customWidth="1"/>
    <col min="12" max="12" width="10.5703125" customWidth="1"/>
    <col min="13" max="13" width="16.42578125" customWidth="1"/>
    <col min="14" max="14" width="11.42578125" customWidth="1"/>
    <col min="15" max="15" width="15.28515625" customWidth="1"/>
    <col min="16" max="16" width="21" style="80" customWidth="1"/>
    <col min="17" max="17" width="22.140625" style="80" customWidth="1"/>
    <col min="18" max="18" width="14.28515625" customWidth="1"/>
  </cols>
  <sheetData>
    <row r="1" spans="1:18" ht="33.75" customHeight="1" x14ac:dyDescent="0.25">
      <c r="A1" s="222" t="s">
        <v>541</v>
      </c>
      <c r="B1" s="223"/>
      <c r="C1" s="223"/>
      <c r="D1" s="223"/>
      <c r="E1" s="223"/>
      <c r="F1" s="223"/>
      <c r="G1" s="223"/>
      <c r="H1" s="223"/>
      <c r="I1" s="223"/>
      <c r="J1" s="223"/>
      <c r="K1" s="223"/>
      <c r="L1" s="223"/>
      <c r="M1" s="223"/>
      <c r="N1" s="223"/>
      <c r="O1" s="223"/>
      <c r="P1" s="223"/>
      <c r="Q1" s="223"/>
      <c r="R1" s="223"/>
    </row>
    <row r="2" spans="1:18" x14ac:dyDescent="0.25">
      <c r="A2" s="240" t="s">
        <v>39</v>
      </c>
      <c r="B2" s="240"/>
      <c r="C2" s="240"/>
      <c r="D2" s="210" t="s">
        <v>43</v>
      </c>
      <c r="E2" s="212" t="s">
        <v>0</v>
      </c>
      <c r="F2" s="231" t="s">
        <v>48</v>
      </c>
      <c r="G2" s="232"/>
      <c r="H2" s="232"/>
      <c r="I2" s="233"/>
      <c r="J2" s="239" t="s">
        <v>52</v>
      </c>
      <c r="K2" s="239"/>
      <c r="L2" s="239"/>
      <c r="M2" s="239"/>
      <c r="N2" s="239"/>
      <c r="O2" s="239"/>
      <c r="P2" s="210" t="s">
        <v>32</v>
      </c>
      <c r="Q2" s="210" t="s">
        <v>51</v>
      </c>
      <c r="R2" s="210" t="s">
        <v>36</v>
      </c>
    </row>
    <row r="3" spans="1:18" ht="15.75" thickBot="1" x14ac:dyDescent="0.3">
      <c r="A3" s="345" t="s">
        <v>40</v>
      </c>
      <c r="B3" s="207" t="s">
        <v>41</v>
      </c>
      <c r="C3" s="207" t="s">
        <v>42</v>
      </c>
      <c r="D3" s="211"/>
      <c r="E3" s="211"/>
      <c r="F3" s="234"/>
      <c r="G3" s="235"/>
      <c r="H3" s="235"/>
      <c r="I3" s="236"/>
      <c r="J3" s="210"/>
      <c r="K3" s="210"/>
      <c r="L3" s="210"/>
      <c r="M3" s="210"/>
      <c r="N3" s="210"/>
      <c r="O3" s="210"/>
      <c r="P3" s="211"/>
      <c r="Q3" s="211"/>
      <c r="R3" s="211"/>
    </row>
    <row r="4" spans="1:18" x14ac:dyDescent="0.25">
      <c r="A4" s="346"/>
      <c r="B4" s="208"/>
      <c r="C4" s="208"/>
      <c r="D4" s="211"/>
      <c r="E4" s="211"/>
      <c r="F4" s="237"/>
      <c r="G4" s="238"/>
      <c r="H4" s="238"/>
      <c r="I4" s="238"/>
      <c r="J4" s="229" t="s">
        <v>37</v>
      </c>
      <c r="K4" s="229" t="s">
        <v>49</v>
      </c>
      <c r="L4" s="229" t="s">
        <v>2</v>
      </c>
      <c r="M4" s="229" t="s">
        <v>50</v>
      </c>
      <c r="N4" s="229" t="s">
        <v>38</v>
      </c>
      <c r="O4" s="229" t="s">
        <v>3</v>
      </c>
      <c r="P4" s="224"/>
      <c r="Q4" s="211"/>
      <c r="R4" s="211"/>
    </row>
    <row r="5" spans="1:18" ht="127.5" customHeight="1" x14ac:dyDescent="0.25">
      <c r="A5" s="343"/>
      <c r="B5" s="343"/>
      <c r="C5" s="343"/>
      <c r="D5" s="347"/>
      <c r="E5" s="347"/>
      <c r="F5" s="130" t="s">
        <v>53</v>
      </c>
      <c r="G5" s="130" t="s">
        <v>54</v>
      </c>
      <c r="H5" s="130" t="s">
        <v>55</v>
      </c>
      <c r="I5" s="131" t="s">
        <v>56</v>
      </c>
      <c r="J5" s="250"/>
      <c r="K5" s="342"/>
      <c r="L5" s="342"/>
      <c r="M5" s="342"/>
      <c r="N5" s="342"/>
      <c r="O5" s="342"/>
      <c r="P5" s="341"/>
      <c r="Q5" s="343"/>
      <c r="R5" s="344"/>
    </row>
    <row r="6" spans="1:18" x14ac:dyDescent="0.25">
      <c r="A6" s="10"/>
      <c r="B6" s="10"/>
      <c r="C6" s="10"/>
      <c r="D6" s="41"/>
      <c r="E6" s="67"/>
      <c r="F6" s="10"/>
      <c r="G6" s="10"/>
      <c r="H6" s="10"/>
      <c r="I6" s="110"/>
      <c r="J6" s="112"/>
      <c r="K6" s="112"/>
      <c r="L6" s="112"/>
      <c r="M6" s="112"/>
      <c r="N6" s="112"/>
      <c r="O6" s="112"/>
      <c r="P6" s="111"/>
      <c r="Q6" s="10"/>
      <c r="R6" s="1"/>
    </row>
    <row r="7" spans="1:18" ht="76.5" customHeight="1" x14ac:dyDescent="0.25">
      <c r="A7" s="14"/>
      <c r="B7" s="14">
        <v>1</v>
      </c>
      <c r="C7" s="14"/>
      <c r="D7" s="5" t="s">
        <v>270</v>
      </c>
      <c r="E7" s="68" t="s">
        <v>271</v>
      </c>
      <c r="F7" s="10"/>
      <c r="G7" s="14">
        <v>1</v>
      </c>
      <c r="H7" s="10"/>
      <c r="I7" s="110"/>
      <c r="J7" s="112"/>
      <c r="K7" s="112"/>
      <c r="L7" s="112"/>
      <c r="M7" s="106">
        <v>1</v>
      </c>
      <c r="N7" s="112"/>
      <c r="O7" s="106">
        <v>1</v>
      </c>
      <c r="P7" s="103" t="s">
        <v>272</v>
      </c>
      <c r="Q7" s="42" t="s">
        <v>273</v>
      </c>
      <c r="R7" s="69"/>
    </row>
    <row r="8" spans="1:18" ht="101.25" customHeight="1" x14ac:dyDescent="0.25">
      <c r="A8" s="14"/>
      <c r="B8" s="14"/>
      <c r="C8" s="14">
        <v>1</v>
      </c>
      <c r="D8" s="23" t="s">
        <v>274</v>
      </c>
      <c r="E8" s="68" t="s">
        <v>275</v>
      </c>
      <c r="F8" s="10"/>
      <c r="G8" s="10"/>
      <c r="H8" s="10"/>
      <c r="I8" s="104">
        <v>1</v>
      </c>
      <c r="J8" s="112"/>
      <c r="K8" s="106"/>
      <c r="L8" s="112"/>
      <c r="M8" s="112"/>
      <c r="N8" s="112"/>
      <c r="O8" s="112"/>
      <c r="P8" s="103" t="s">
        <v>276</v>
      </c>
      <c r="Q8" s="10"/>
      <c r="R8" s="69" t="s">
        <v>277</v>
      </c>
    </row>
    <row r="9" spans="1:18" ht="165.75" customHeight="1" x14ac:dyDescent="0.25">
      <c r="A9" s="14"/>
      <c r="B9" s="14"/>
      <c r="C9" s="14">
        <v>1</v>
      </c>
      <c r="D9" s="23" t="s">
        <v>278</v>
      </c>
      <c r="E9" s="68" t="s">
        <v>275</v>
      </c>
      <c r="F9" s="10"/>
      <c r="G9" s="10"/>
      <c r="H9" s="10"/>
      <c r="I9" s="104">
        <v>1</v>
      </c>
      <c r="J9" s="112"/>
      <c r="K9" s="106"/>
      <c r="L9" s="112"/>
      <c r="M9" s="112"/>
      <c r="N9" s="112"/>
      <c r="O9" s="112"/>
      <c r="P9" s="103" t="s">
        <v>279</v>
      </c>
      <c r="Q9" s="10"/>
      <c r="R9" s="69"/>
    </row>
    <row r="10" spans="1:18" ht="115.5" x14ac:dyDescent="0.25">
      <c r="A10" s="14"/>
      <c r="B10" s="14"/>
      <c r="C10" s="14">
        <v>1</v>
      </c>
      <c r="D10" s="23" t="s">
        <v>280</v>
      </c>
      <c r="E10" s="68" t="s">
        <v>281</v>
      </c>
      <c r="F10" s="14">
        <v>1</v>
      </c>
      <c r="G10" s="10"/>
      <c r="H10" s="10"/>
      <c r="I10" s="104"/>
      <c r="J10" s="112"/>
      <c r="K10" s="106"/>
      <c r="L10" s="112"/>
      <c r="M10" s="112"/>
      <c r="N10" s="112"/>
      <c r="O10" s="106">
        <v>1</v>
      </c>
      <c r="P10" s="103" t="s">
        <v>282</v>
      </c>
      <c r="Q10" s="42" t="s">
        <v>283</v>
      </c>
      <c r="R10" s="69" t="s">
        <v>284</v>
      </c>
    </row>
    <row r="11" spans="1:18" ht="63.75" x14ac:dyDescent="0.25">
      <c r="A11" s="14"/>
      <c r="B11" s="14">
        <v>1</v>
      </c>
      <c r="C11" s="14"/>
      <c r="D11" s="23" t="s">
        <v>285</v>
      </c>
      <c r="E11" s="68" t="s">
        <v>286</v>
      </c>
      <c r="F11" s="10"/>
      <c r="G11" s="10"/>
      <c r="H11" s="14">
        <v>1</v>
      </c>
      <c r="I11" s="104"/>
      <c r="J11" s="112"/>
      <c r="K11" s="106"/>
      <c r="L11" s="106">
        <v>1</v>
      </c>
      <c r="M11" s="112"/>
      <c r="N11" s="112"/>
      <c r="O11" s="112"/>
      <c r="P11" s="103" t="s">
        <v>287</v>
      </c>
      <c r="Q11" s="42" t="s">
        <v>288</v>
      </c>
      <c r="R11" s="69" t="s">
        <v>289</v>
      </c>
    </row>
    <row r="12" spans="1:18" ht="54" customHeight="1" x14ac:dyDescent="0.25">
      <c r="A12" s="14"/>
      <c r="B12" s="14"/>
      <c r="C12" s="14"/>
      <c r="D12" s="70" t="s">
        <v>290</v>
      </c>
      <c r="E12" s="71" t="s">
        <v>291</v>
      </c>
      <c r="F12" s="10"/>
      <c r="G12" s="10"/>
      <c r="H12" s="10">
        <v>1</v>
      </c>
      <c r="I12" s="104"/>
      <c r="J12" s="112"/>
      <c r="K12" s="106"/>
      <c r="L12" s="112"/>
      <c r="M12" s="112"/>
      <c r="N12" s="112"/>
      <c r="O12" s="112"/>
      <c r="P12" s="103" t="s">
        <v>292</v>
      </c>
      <c r="Q12" s="42"/>
      <c r="R12" s="69"/>
    </row>
    <row r="13" spans="1:18" ht="72.75" customHeight="1" x14ac:dyDescent="0.25">
      <c r="A13" s="14"/>
      <c r="B13" s="14"/>
      <c r="C13" s="14">
        <v>1</v>
      </c>
      <c r="D13" s="23" t="s">
        <v>293</v>
      </c>
      <c r="E13" s="71" t="s">
        <v>294</v>
      </c>
      <c r="F13" s="10"/>
      <c r="G13" s="10"/>
      <c r="H13" s="14">
        <v>1</v>
      </c>
      <c r="I13" s="104"/>
      <c r="J13" s="112"/>
      <c r="K13" s="106"/>
      <c r="L13" s="112"/>
      <c r="M13" s="112"/>
      <c r="N13" s="112"/>
      <c r="O13" s="106">
        <v>1</v>
      </c>
      <c r="P13" s="103" t="s">
        <v>295</v>
      </c>
      <c r="Q13" s="42"/>
      <c r="R13" s="69" t="s">
        <v>296</v>
      </c>
    </row>
    <row r="14" spans="1:18" ht="40.5" customHeight="1" x14ac:dyDescent="0.25">
      <c r="A14" s="14"/>
      <c r="B14" s="14">
        <v>1</v>
      </c>
      <c r="C14" s="14"/>
      <c r="D14" s="72" t="s">
        <v>297</v>
      </c>
      <c r="E14" s="68" t="s">
        <v>298</v>
      </c>
      <c r="F14" s="10"/>
      <c r="G14" s="10"/>
      <c r="H14" s="10"/>
      <c r="I14" s="104"/>
      <c r="J14" s="112"/>
      <c r="K14" s="106"/>
      <c r="L14" s="112"/>
      <c r="M14" s="112"/>
      <c r="N14" s="112"/>
      <c r="O14" s="112"/>
      <c r="P14" s="111"/>
      <c r="Q14" s="42"/>
      <c r="R14" s="69" t="s">
        <v>299</v>
      </c>
    </row>
    <row r="15" spans="1:18" ht="40.5" customHeight="1" x14ac:dyDescent="0.25">
      <c r="A15" s="14"/>
      <c r="B15" s="14">
        <v>1</v>
      </c>
      <c r="C15" s="14"/>
      <c r="D15" s="23" t="s">
        <v>300</v>
      </c>
      <c r="E15" s="71" t="s">
        <v>301</v>
      </c>
      <c r="F15" s="10"/>
      <c r="G15" s="14">
        <v>1</v>
      </c>
      <c r="H15" s="10"/>
      <c r="I15" s="104"/>
      <c r="J15" s="112"/>
      <c r="K15" s="106"/>
      <c r="L15" s="112"/>
      <c r="M15" s="112"/>
      <c r="N15" s="112"/>
      <c r="O15" s="112"/>
      <c r="P15" s="103" t="s">
        <v>302</v>
      </c>
      <c r="Q15" s="42" t="s">
        <v>303</v>
      </c>
      <c r="R15" s="69"/>
    </row>
    <row r="16" spans="1:18" ht="40.5" customHeight="1" x14ac:dyDescent="0.25">
      <c r="A16" s="14"/>
      <c r="B16" s="14"/>
      <c r="C16" s="14">
        <v>1</v>
      </c>
      <c r="D16" s="23" t="s">
        <v>304</v>
      </c>
      <c r="E16" s="71"/>
      <c r="F16" s="10"/>
      <c r="G16" s="10"/>
      <c r="H16" s="14">
        <v>1</v>
      </c>
      <c r="I16" s="104"/>
      <c r="J16" s="112"/>
      <c r="K16" s="106"/>
      <c r="L16" s="112"/>
      <c r="M16" s="112"/>
      <c r="N16" s="112"/>
      <c r="O16" s="112"/>
      <c r="P16" s="103" t="s">
        <v>305</v>
      </c>
      <c r="Q16" s="54" t="s">
        <v>306</v>
      </c>
      <c r="R16" s="69" t="s">
        <v>307</v>
      </c>
    </row>
    <row r="17" spans="1:18" ht="120" customHeight="1" x14ac:dyDescent="0.25">
      <c r="A17" s="14"/>
      <c r="B17" s="14">
        <v>1</v>
      </c>
      <c r="C17" s="14"/>
      <c r="D17" s="23" t="s">
        <v>308</v>
      </c>
      <c r="E17" s="71" t="s">
        <v>309</v>
      </c>
      <c r="F17" s="10"/>
      <c r="G17" s="10"/>
      <c r="H17" s="10"/>
      <c r="I17" s="104"/>
      <c r="J17" s="106">
        <v>1</v>
      </c>
      <c r="K17" s="106"/>
      <c r="L17" s="112"/>
      <c r="M17" s="112"/>
      <c r="N17" s="112"/>
      <c r="O17" s="112"/>
      <c r="P17" s="123" t="s">
        <v>310</v>
      </c>
      <c r="Q17" s="42" t="s">
        <v>311</v>
      </c>
      <c r="R17" s="69"/>
    </row>
    <row r="18" spans="1:18" ht="40.5" customHeight="1" x14ac:dyDescent="0.25">
      <c r="A18" s="14"/>
      <c r="B18" s="14"/>
      <c r="C18" s="14">
        <v>1</v>
      </c>
      <c r="D18" s="23" t="s">
        <v>312</v>
      </c>
      <c r="E18" s="71" t="s">
        <v>313</v>
      </c>
      <c r="F18" s="10">
        <v>1</v>
      </c>
      <c r="G18" s="10"/>
      <c r="H18" s="10"/>
      <c r="I18" s="104"/>
      <c r="J18" s="112"/>
      <c r="K18" s="106"/>
      <c r="L18" s="112"/>
      <c r="M18" s="112"/>
      <c r="N18" s="112"/>
      <c r="O18" s="112">
        <v>1</v>
      </c>
      <c r="P18" s="124" t="s">
        <v>314</v>
      </c>
      <c r="Q18" s="73" t="s">
        <v>315</v>
      </c>
      <c r="R18" s="69"/>
    </row>
    <row r="19" spans="1:18" ht="68.25" customHeight="1" x14ac:dyDescent="0.25">
      <c r="A19" s="14"/>
      <c r="B19" s="14"/>
      <c r="C19" s="14">
        <v>1</v>
      </c>
      <c r="D19" s="72" t="s">
        <v>316</v>
      </c>
      <c r="E19" s="68" t="s">
        <v>317</v>
      </c>
      <c r="F19" s="10">
        <v>1</v>
      </c>
      <c r="G19" s="10"/>
      <c r="H19" s="10"/>
      <c r="I19" s="104"/>
      <c r="J19" s="112"/>
      <c r="K19" s="106"/>
      <c r="L19" s="112"/>
      <c r="M19" s="112"/>
      <c r="N19" s="112"/>
      <c r="O19" s="112">
        <v>1</v>
      </c>
      <c r="P19" s="103" t="s">
        <v>318</v>
      </c>
      <c r="Q19" s="42" t="s">
        <v>319</v>
      </c>
      <c r="R19" s="69"/>
    </row>
    <row r="20" spans="1:18" ht="72" customHeight="1" x14ac:dyDescent="0.25">
      <c r="A20" s="14"/>
      <c r="B20" s="14"/>
      <c r="C20" s="14"/>
      <c r="D20" s="23" t="s">
        <v>320</v>
      </c>
      <c r="E20" s="68" t="s">
        <v>321</v>
      </c>
      <c r="F20" s="10">
        <v>1</v>
      </c>
      <c r="G20" s="10"/>
      <c r="H20" s="10"/>
      <c r="I20" s="104"/>
      <c r="J20" s="113"/>
      <c r="K20" s="106"/>
      <c r="L20" s="112"/>
      <c r="M20" s="112"/>
      <c r="N20" s="112"/>
      <c r="O20" s="106">
        <v>1</v>
      </c>
      <c r="P20" s="103" t="s">
        <v>322</v>
      </c>
      <c r="Q20" s="42"/>
      <c r="R20" s="69" t="s">
        <v>323</v>
      </c>
    </row>
    <row r="21" spans="1:18" ht="72" customHeight="1" x14ac:dyDescent="0.25">
      <c r="A21" s="14"/>
      <c r="B21" s="14"/>
      <c r="C21" s="14"/>
      <c r="D21" s="23" t="s">
        <v>324</v>
      </c>
      <c r="E21" s="68" t="s">
        <v>325</v>
      </c>
      <c r="F21" s="10">
        <v>1</v>
      </c>
      <c r="G21" s="10"/>
      <c r="H21" s="10"/>
      <c r="I21" s="104"/>
      <c r="J21" s="106">
        <v>1</v>
      </c>
      <c r="K21" s="106"/>
      <c r="L21" s="112"/>
      <c r="M21" s="113"/>
      <c r="N21" s="112"/>
      <c r="O21" s="106"/>
      <c r="P21" s="103" t="s">
        <v>326</v>
      </c>
      <c r="Q21" s="42" t="s">
        <v>327</v>
      </c>
      <c r="R21" s="69"/>
    </row>
    <row r="22" spans="1:18" ht="64.5" x14ac:dyDescent="0.25">
      <c r="A22" s="14"/>
      <c r="B22" s="14"/>
      <c r="C22" s="14">
        <v>1</v>
      </c>
      <c r="D22" s="23" t="s">
        <v>328</v>
      </c>
      <c r="E22" s="68" t="s">
        <v>329</v>
      </c>
      <c r="F22" s="10">
        <v>1</v>
      </c>
      <c r="G22" s="10"/>
      <c r="H22" s="10"/>
      <c r="I22" s="104"/>
      <c r="J22" s="106">
        <v>1</v>
      </c>
      <c r="K22" s="106"/>
      <c r="L22" s="112"/>
      <c r="M22" s="113"/>
      <c r="N22" s="112"/>
      <c r="O22" s="113"/>
      <c r="P22" s="103" t="s">
        <v>322</v>
      </c>
      <c r="Q22" s="42" t="s">
        <v>322</v>
      </c>
      <c r="R22" s="69" t="s">
        <v>263</v>
      </c>
    </row>
    <row r="23" spans="1:18" ht="64.5" x14ac:dyDescent="0.25">
      <c r="A23" s="14">
        <v>1</v>
      </c>
      <c r="B23" s="14"/>
      <c r="C23" s="14"/>
      <c r="D23" s="5" t="s">
        <v>330</v>
      </c>
      <c r="E23" s="23" t="s">
        <v>331</v>
      </c>
      <c r="F23" s="10">
        <v>1</v>
      </c>
      <c r="G23" s="10"/>
      <c r="H23" s="10"/>
      <c r="I23" s="104"/>
      <c r="J23" s="112"/>
      <c r="K23" s="106"/>
      <c r="L23" s="112"/>
      <c r="M23" s="112">
        <v>1</v>
      </c>
      <c r="N23" s="112"/>
      <c r="O23" s="112"/>
      <c r="P23" s="103" t="s">
        <v>272</v>
      </c>
      <c r="Q23" s="42" t="s">
        <v>332</v>
      </c>
      <c r="R23" s="69" t="s">
        <v>333</v>
      </c>
    </row>
    <row r="24" spans="1:18" ht="76.5" x14ac:dyDescent="0.25">
      <c r="A24" s="14"/>
      <c r="B24" s="14">
        <v>1</v>
      </c>
      <c r="C24" s="14"/>
      <c r="D24" s="23" t="s">
        <v>334</v>
      </c>
      <c r="E24" s="23" t="s">
        <v>335</v>
      </c>
      <c r="F24" s="10">
        <v>1</v>
      </c>
      <c r="G24" s="10"/>
      <c r="H24" s="10"/>
      <c r="I24" s="104"/>
      <c r="J24" s="112"/>
      <c r="K24" s="106"/>
      <c r="L24" s="112"/>
      <c r="M24" s="112">
        <v>1</v>
      </c>
      <c r="N24" s="112"/>
      <c r="O24" s="112"/>
      <c r="P24" s="103" t="s">
        <v>336</v>
      </c>
      <c r="Q24" s="42" t="s">
        <v>336</v>
      </c>
      <c r="R24" s="69" t="s">
        <v>337</v>
      </c>
    </row>
    <row r="25" spans="1:18" ht="39" x14ac:dyDescent="0.25">
      <c r="A25" s="14"/>
      <c r="B25" s="14"/>
      <c r="C25" s="14">
        <v>1</v>
      </c>
      <c r="D25" s="23" t="s">
        <v>338</v>
      </c>
      <c r="E25" s="23" t="s">
        <v>339</v>
      </c>
      <c r="F25" s="10">
        <v>1</v>
      </c>
      <c r="G25" s="10"/>
      <c r="H25" s="10"/>
      <c r="I25" s="104"/>
      <c r="J25" s="112"/>
      <c r="K25" s="106"/>
      <c r="L25" s="112"/>
      <c r="M25" s="112">
        <v>1</v>
      </c>
      <c r="N25" s="112"/>
      <c r="O25" s="112"/>
      <c r="P25" s="111"/>
      <c r="Q25" s="42"/>
      <c r="R25" s="69" t="s">
        <v>340</v>
      </c>
    </row>
    <row r="26" spans="1:18" ht="38.25" x14ac:dyDescent="0.25">
      <c r="A26" s="10">
        <v>1</v>
      </c>
      <c r="B26" s="10"/>
      <c r="C26" s="10"/>
      <c r="D26" s="23" t="s">
        <v>341</v>
      </c>
      <c r="E26" s="23" t="s">
        <v>342</v>
      </c>
      <c r="F26" s="10">
        <v>1</v>
      </c>
      <c r="G26" s="10"/>
      <c r="H26" s="10"/>
      <c r="I26" s="104"/>
      <c r="J26" s="112"/>
      <c r="K26" s="106"/>
      <c r="L26" s="112"/>
      <c r="M26" s="112"/>
      <c r="N26" s="112"/>
      <c r="O26" s="112">
        <v>1</v>
      </c>
      <c r="P26" s="103" t="s">
        <v>318</v>
      </c>
      <c r="Q26" s="42" t="s">
        <v>319</v>
      </c>
      <c r="R26" s="69"/>
    </row>
    <row r="27" spans="1:18" ht="51" x14ac:dyDescent="0.25">
      <c r="A27" s="10">
        <v>1</v>
      </c>
      <c r="B27" s="10"/>
      <c r="C27" s="10"/>
      <c r="D27" s="23" t="s">
        <v>343</v>
      </c>
      <c r="E27" s="23" t="s">
        <v>344</v>
      </c>
      <c r="F27" s="10">
        <v>1</v>
      </c>
      <c r="G27" s="10"/>
      <c r="H27" s="10"/>
      <c r="I27" s="104"/>
      <c r="J27" s="112"/>
      <c r="K27" s="106"/>
      <c r="L27" s="112"/>
      <c r="M27" s="112"/>
      <c r="N27" s="112"/>
      <c r="O27" s="112">
        <v>1</v>
      </c>
      <c r="P27" s="103" t="s">
        <v>318</v>
      </c>
      <c r="Q27" s="42" t="s">
        <v>319</v>
      </c>
      <c r="R27" s="69"/>
    </row>
    <row r="28" spans="1:18" ht="38.25" x14ac:dyDescent="0.25">
      <c r="A28" s="10"/>
      <c r="B28" s="10">
        <v>1</v>
      </c>
      <c r="C28" s="10"/>
      <c r="D28" s="68" t="s">
        <v>345</v>
      </c>
      <c r="E28" s="23" t="s">
        <v>346</v>
      </c>
      <c r="F28" s="10">
        <v>1</v>
      </c>
      <c r="G28" s="10"/>
      <c r="H28" s="10"/>
      <c r="I28" s="104"/>
      <c r="J28" s="112"/>
      <c r="K28" s="106"/>
      <c r="L28" s="112"/>
      <c r="M28" s="112">
        <v>1</v>
      </c>
      <c r="N28" s="112"/>
      <c r="O28" s="112"/>
      <c r="P28" s="103" t="s">
        <v>347</v>
      </c>
      <c r="Q28" s="42" t="s">
        <v>319</v>
      </c>
      <c r="R28" s="69"/>
    </row>
    <row r="29" spans="1:18" ht="25.5" x14ac:dyDescent="0.25">
      <c r="A29" s="10">
        <v>1</v>
      </c>
      <c r="B29" s="10"/>
      <c r="C29" s="10"/>
      <c r="D29" s="68" t="s">
        <v>348</v>
      </c>
      <c r="E29" s="23" t="s">
        <v>349</v>
      </c>
      <c r="F29" s="10">
        <v>1</v>
      </c>
      <c r="G29" s="10"/>
      <c r="H29" s="10"/>
      <c r="I29" s="104"/>
      <c r="J29" s="112"/>
      <c r="K29" s="106"/>
      <c r="L29" s="112"/>
      <c r="M29" s="112"/>
      <c r="N29" s="112"/>
      <c r="O29" s="112">
        <v>1</v>
      </c>
      <c r="P29" s="103" t="s">
        <v>318</v>
      </c>
      <c r="Q29" s="42" t="s">
        <v>319</v>
      </c>
      <c r="R29" s="69"/>
    </row>
    <row r="30" spans="1:18" ht="26.25" x14ac:dyDescent="0.25">
      <c r="A30" s="10"/>
      <c r="B30" s="10"/>
      <c r="C30" s="10">
        <v>1</v>
      </c>
      <c r="D30" s="68" t="s">
        <v>350</v>
      </c>
      <c r="E30" s="23" t="s">
        <v>351</v>
      </c>
      <c r="F30" s="10">
        <v>1</v>
      </c>
      <c r="G30" s="10"/>
      <c r="H30" s="10"/>
      <c r="I30" s="104"/>
      <c r="J30" s="112"/>
      <c r="K30" s="106"/>
      <c r="L30" s="112"/>
      <c r="M30" s="112">
        <v>1</v>
      </c>
      <c r="N30" s="112"/>
      <c r="O30" s="112"/>
      <c r="P30" s="103" t="s">
        <v>352</v>
      </c>
      <c r="Q30" s="42" t="s">
        <v>353</v>
      </c>
      <c r="R30" s="69"/>
    </row>
    <row r="31" spans="1:18" ht="26.25" x14ac:dyDescent="0.25">
      <c r="A31" s="10"/>
      <c r="B31" s="10"/>
      <c r="C31" s="10">
        <v>1</v>
      </c>
      <c r="D31" s="68" t="s">
        <v>354</v>
      </c>
      <c r="E31" s="23" t="s">
        <v>355</v>
      </c>
      <c r="F31" s="10">
        <v>1</v>
      </c>
      <c r="G31" s="10"/>
      <c r="H31" s="10"/>
      <c r="I31" s="104"/>
      <c r="J31" s="112"/>
      <c r="K31" s="106"/>
      <c r="L31" s="112"/>
      <c r="M31" s="112">
        <v>1</v>
      </c>
      <c r="N31" s="112"/>
      <c r="O31" s="112"/>
      <c r="P31" s="103" t="s">
        <v>356</v>
      </c>
      <c r="Q31" s="42" t="s">
        <v>357</v>
      </c>
      <c r="R31" s="69"/>
    </row>
    <row r="32" spans="1:18" ht="39" x14ac:dyDescent="0.25">
      <c r="A32" s="10"/>
      <c r="B32" s="10"/>
      <c r="C32" s="10">
        <v>1</v>
      </c>
      <c r="D32" s="68" t="s">
        <v>358</v>
      </c>
      <c r="E32" s="37" t="s">
        <v>359</v>
      </c>
      <c r="F32" s="10">
        <v>1</v>
      </c>
      <c r="G32" s="10"/>
      <c r="H32" s="10"/>
      <c r="I32" s="104"/>
      <c r="J32" s="112"/>
      <c r="K32" s="106"/>
      <c r="L32" s="112"/>
      <c r="M32" s="112">
        <v>1</v>
      </c>
      <c r="N32" s="112"/>
      <c r="O32" s="112"/>
      <c r="P32" s="103" t="s">
        <v>360</v>
      </c>
      <c r="Q32" s="42" t="s">
        <v>361</v>
      </c>
      <c r="R32" s="69"/>
    </row>
    <row r="33" spans="1:18" ht="39" x14ac:dyDescent="0.25">
      <c r="A33" s="10"/>
      <c r="B33" s="10"/>
      <c r="C33" s="10">
        <v>1</v>
      </c>
      <c r="D33" s="68" t="s">
        <v>362</v>
      </c>
      <c r="E33" s="37" t="s">
        <v>298</v>
      </c>
      <c r="F33" s="10">
        <v>1</v>
      </c>
      <c r="G33" s="10"/>
      <c r="H33" s="10"/>
      <c r="I33" s="104"/>
      <c r="J33" s="112"/>
      <c r="K33" s="106"/>
      <c r="L33" s="112"/>
      <c r="M33" s="112">
        <v>1</v>
      </c>
      <c r="N33" s="112"/>
      <c r="O33" s="112"/>
      <c r="P33" s="103" t="s">
        <v>360</v>
      </c>
      <c r="Q33" s="42" t="s">
        <v>363</v>
      </c>
      <c r="R33" s="69"/>
    </row>
    <row r="34" spans="1:18" ht="38.25" x14ac:dyDescent="0.25">
      <c r="A34" s="10"/>
      <c r="B34" s="10"/>
      <c r="C34" s="10">
        <v>1</v>
      </c>
      <c r="D34" s="68" t="s">
        <v>364</v>
      </c>
      <c r="E34" s="37" t="s">
        <v>365</v>
      </c>
      <c r="F34" s="10">
        <v>1</v>
      </c>
      <c r="G34" s="10"/>
      <c r="H34" s="10"/>
      <c r="I34" s="104"/>
      <c r="J34" s="112"/>
      <c r="K34" s="106"/>
      <c r="L34" s="112"/>
      <c r="M34" s="112"/>
      <c r="N34" s="112"/>
      <c r="O34" s="112">
        <v>1</v>
      </c>
      <c r="P34" s="103" t="s">
        <v>318</v>
      </c>
      <c r="Q34" s="42" t="s">
        <v>319</v>
      </c>
      <c r="R34" s="69"/>
    </row>
    <row r="35" spans="1:18" ht="38.25" x14ac:dyDescent="0.25">
      <c r="A35" s="10"/>
      <c r="B35" s="10"/>
      <c r="C35" s="10">
        <v>1</v>
      </c>
      <c r="D35" s="68" t="s">
        <v>366</v>
      </c>
      <c r="E35" s="68" t="s">
        <v>367</v>
      </c>
      <c r="F35" s="10">
        <v>1</v>
      </c>
      <c r="G35" s="10"/>
      <c r="H35" s="10"/>
      <c r="I35" s="104"/>
      <c r="J35" s="112"/>
      <c r="K35" s="106"/>
      <c r="L35" s="112"/>
      <c r="M35" s="112"/>
      <c r="N35" s="112"/>
      <c r="O35" s="112">
        <v>1</v>
      </c>
      <c r="P35" s="103" t="s">
        <v>318</v>
      </c>
      <c r="Q35" s="42" t="s">
        <v>319</v>
      </c>
      <c r="R35" s="69"/>
    </row>
    <row r="36" spans="1:18" ht="38.25" x14ac:dyDescent="0.25">
      <c r="A36" s="10"/>
      <c r="B36" s="10"/>
      <c r="C36" s="10">
        <v>1</v>
      </c>
      <c r="D36" s="68" t="s">
        <v>368</v>
      </c>
      <c r="E36" s="68" t="s">
        <v>367</v>
      </c>
      <c r="F36" s="10">
        <v>1</v>
      </c>
      <c r="G36" s="10"/>
      <c r="H36" s="10"/>
      <c r="I36" s="104"/>
      <c r="J36" s="112"/>
      <c r="K36" s="106"/>
      <c r="L36" s="112"/>
      <c r="M36" s="112"/>
      <c r="N36" s="112"/>
      <c r="O36" s="112">
        <v>1</v>
      </c>
      <c r="P36" s="103" t="s">
        <v>318</v>
      </c>
      <c r="Q36" s="42" t="s">
        <v>319</v>
      </c>
      <c r="R36" s="69"/>
    </row>
    <row r="37" spans="1:18" ht="38.25" x14ac:dyDescent="0.25">
      <c r="A37" s="10"/>
      <c r="B37" s="10"/>
      <c r="C37" s="10">
        <v>1</v>
      </c>
      <c r="D37" s="68" t="s">
        <v>369</v>
      </c>
      <c r="E37" s="68" t="s">
        <v>367</v>
      </c>
      <c r="F37" s="10">
        <v>1</v>
      </c>
      <c r="G37" s="10"/>
      <c r="H37" s="10"/>
      <c r="I37" s="104"/>
      <c r="J37" s="112"/>
      <c r="K37" s="106"/>
      <c r="L37" s="112"/>
      <c r="M37" s="112"/>
      <c r="N37" s="112"/>
      <c r="O37" s="112">
        <v>1</v>
      </c>
      <c r="P37" s="103" t="s">
        <v>318</v>
      </c>
      <c r="Q37" s="42" t="s">
        <v>319</v>
      </c>
      <c r="R37" s="69"/>
    </row>
    <row r="38" spans="1:18" ht="38.25" x14ac:dyDescent="0.25">
      <c r="A38" s="10"/>
      <c r="B38" s="10"/>
      <c r="C38" s="10">
        <v>1</v>
      </c>
      <c r="D38" s="68" t="s">
        <v>370</v>
      </c>
      <c r="E38" s="68" t="s">
        <v>367</v>
      </c>
      <c r="F38" s="10">
        <v>1</v>
      </c>
      <c r="G38" s="10"/>
      <c r="H38" s="10"/>
      <c r="I38" s="104"/>
      <c r="J38" s="112"/>
      <c r="K38" s="106"/>
      <c r="L38" s="112"/>
      <c r="M38" s="112"/>
      <c r="N38" s="112"/>
      <c r="O38" s="112">
        <v>1</v>
      </c>
      <c r="P38" s="103" t="s">
        <v>318</v>
      </c>
      <c r="Q38" s="42" t="s">
        <v>319</v>
      </c>
      <c r="R38" s="69"/>
    </row>
    <row r="39" spans="1:18" ht="38.25" x14ac:dyDescent="0.25">
      <c r="A39" s="10"/>
      <c r="B39" s="10"/>
      <c r="C39" s="10">
        <v>1</v>
      </c>
      <c r="D39" s="68" t="s">
        <v>371</v>
      </c>
      <c r="E39" s="68" t="s">
        <v>367</v>
      </c>
      <c r="F39" s="10">
        <v>1</v>
      </c>
      <c r="G39" s="10"/>
      <c r="H39" s="10"/>
      <c r="I39" s="104"/>
      <c r="J39" s="112"/>
      <c r="K39" s="106"/>
      <c r="L39" s="112"/>
      <c r="M39" s="112"/>
      <c r="N39" s="112"/>
      <c r="O39" s="112">
        <v>1</v>
      </c>
      <c r="P39" s="103" t="s">
        <v>318</v>
      </c>
      <c r="Q39" s="42" t="s">
        <v>319</v>
      </c>
      <c r="R39" s="69"/>
    </row>
    <row r="40" spans="1:18" ht="38.25" x14ac:dyDescent="0.25">
      <c r="A40" s="10"/>
      <c r="B40" s="10"/>
      <c r="C40" s="10">
        <v>1</v>
      </c>
      <c r="D40" s="68" t="s">
        <v>372</v>
      </c>
      <c r="E40" s="68" t="s">
        <v>367</v>
      </c>
      <c r="F40" s="10">
        <v>1</v>
      </c>
      <c r="G40" s="10"/>
      <c r="H40" s="10"/>
      <c r="I40" s="104"/>
      <c r="J40" s="112"/>
      <c r="K40" s="106"/>
      <c r="L40" s="112"/>
      <c r="M40" s="112"/>
      <c r="N40" s="112"/>
      <c r="O40" s="112">
        <v>1</v>
      </c>
      <c r="P40" s="103" t="s">
        <v>318</v>
      </c>
      <c r="Q40" s="42" t="s">
        <v>319</v>
      </c>
      <c r="R40" s="69"/>
    </row>
    <row r="41" spans="1:18" ht="38.25" x14ac:dyDescent="0.25">
      <c r="A41" s="10"/>
      <c r="B41" s="10"/>
      <c r="C41" s="10">
        <v>1</v>
      </c>
      <c r="D41" s="68" t="s">
        <v>373</v>
      </c>
      <c r="E41" s="68" t="s">
        <v>367</v>
      </c>
      <c r="F41" s="10">
        <v>1</v>
      </c>
      <c r="G41" s="10"/>
      <c r="H41" s="10"/>
      <c r="I41" s="104"/>
      <c r="J41" s="112"/>
      <c r="K41" s="106"/>
      <c r="L41" s="112"/>
      <c r="M41" s="112"/>
      <c r="N41" s="112"/>
      <c r="O41" s="112">
        <v>1</v>
      </c>
      <c r="P41" s="103" t="s">
        <v>318</v>
      </c>
      <c r="Q41" s="42" t="s">
        <v>319</v>
      </c>
      <c r="R41" s="69"/>
    </row>
    <row r="42" spans="1:18" ht="38.25" x14ac:dyDescent="0.25">
      <c r="A42" s="10"/>
      <c r="B42" s="10"/>
      <c r="C42" s="10">
        <v>1</v>
      </c>
      <c r="D42" s="68" t="s">
        <v>374</v>
      </c>
      <c r="E42" s="68" t="s">
        <v>367</v>
      </c>
      <c r="F42" s="10">
        <v>1</v>
      </c>
      <c r="G42" s="10"/>
      <c r="H42" s="10"/>
      <c r="I42" s="104"/>
      <c r="J42" s="112"/>
      <c r="K42" s="106"/>
      <c r="L42" s="112"/>
      <c r="M42" s="112"/>
      <c r="N42" s="112"/>
      <c r="O42" s="112">
        <v>1</v>
      </c>
      <c r="P42" s="103" t="s">
        <v>318</v>
      </c>
      <c r="Q42" s="42" t="s">
        <v>319</v>
      </c>
      <c r="R42" s="69"/>
    </row>
    <row r="43" spans="1:18" ht="25.5" x14ac:dyDescent="0.25">
      <c r="A43" s="10"/>
      <c r="B43" s="10"/>
      <c r="C43" s="10">
        <v>1</v>
      </c>
      <c r="D43" s="68" t="s">
        <v>375</v>
      </c>
      <c r="E43" s="68" t="s">
        <v>376</v>
      </c>
      <c r="F43" s="10"/>
      <c r="G43" s="10"/>
      <c r="H43" s="10"/>
      <c r="I43" s="104">
        <v>1</v>
      </c>
      <c r="J43" s="112"/>
      <c r="K43" s="106">
        <v>1</v>
      </c>
      <c r="L43" s="112"/>
      <c r="M43" s="112"/>
      <c r="N43" s="112"/>
      <c r="O43" s="112"/>
      <c r="P43" s="103" t="s">
        <v>377</v>
      </c>
      <c r="Q43" s="42" t="s">
        <v>378</v>
      </c>
      <c r="R43" s="69"/>
    </row>
    <row r="44" spans="1:18" ht="38.25" x14ac:dyDescent="0.25">
      <c r="A44" s="10"/>
      <c r="B44" s="10"/>
      <c r="C44" s="10">
        <v>1</v>
      </c>
      <c r="D44" s="68" t="s">
        <v>379</v>
      </c>
      <c r="E44" s="68" t="s">
        <v>291</v>
      </c>
      <c r="F44" s="10"/>
      <c r="G44" s="10"/>
      <c r="H44" s="10"/>
      <c r="I44" s="104">
        <v>1</v>
      </c>
      <c r="J44" s="112"/>
      <c r="K44" s="106"/>
      <c r="L44" s="112">
        <v>1</v>
      </c>
      <c r="M44" s="112"/>
      <c r="N44" s="112"/>
      <c r="O44" s="112"/>
      <c r="P44" s="103" t="s">
        <v>380</v>
      </c>
      <c r="Q44" s="42" t="s">
        <v>381</v>
      </c>
      <c r="R44" s="69"/>
    </row>
    <row r="45" spans="1:18" ht="102" x14ac:dyDescent="0.25">
      <c r="A45" s="10">
        <v>1</v>
      </c>
      <c r="B45" s="10"/>
      <c r="C45" s="10"/>
      <c r="D45" s="68" t="s">
        <v>382</v>
      </c>
      <c r="E45" s="68" t="s">
        <v>383</v>
      </c>
      <c r="F45" s="10">
        <v>1</v>
      </c>
      <c r="G45" s="10"/>
      <c r="H45" s="10"/>
      <c r="I45" s="104"/>
      <c r="J45" s="112"/>
      <c r="K45" s="106"/>
      <c r="L45" s="112"/>
      <c r="M45" s="112">
        <v>1</v>
      </c>
      <c r="N45" s="112"/>
      <c r="O45" s="112"/>
      <c r="P45" s="103" t="s">
        <v>272</v>
      </c>
      <c r="Q45" s="42" t="s">
        <v>384</v>
      </c>
      <c r="R45" s="69"/>
    </row>
    <row r="46" spans="1:18" ht="127.5" x14ac:dyDescent="0.25">
      <c r="A46" s="10"/>
      <c r="B46" s="10">
        <v>1</v>
      </c>
      <c r="C46" s="10"/>
      <c r="D46" s="68" t="s">
        <v>385</v>
      </c>
      <c r="E46" s="68" t="s">
        <v>386</v>
      </c>
      <c r="F46" s="10">
        <v>1</v>
      </c>
      <c r="G46" s="10"/>
      <c r="H46" s="10"/>
      <c r="I46" s="104"/>
      <c r="J46" s="112"/>
      <c r="K46" s="106"/>
      <c r="L46" s="112"/>
      <c r="M46" s="106">
        <v>1</v>
      </c>
      <c r="N46" s="112"/>
      <c r="O46" s="112"/>
      <c r="P46" s="103" t="s">
        <v>272</v>
      </c>
      <c r="Q46" s="42" t="s">
        <v>384</v>
      </c>
      <c r="R46" s="69"/>
    </row>
    <row r="47" spans="1:18" ht="64.5" x14ac:dyDescent="0.25">
      <c r="A47" s="10"/>
      <c r="B47" s="10"/>
      <c r="C47" s="10">
        <v>1</v>
      </c>
      <c r="D47" s="68" t="s">
        <v>387</v>
      </c>
      <c r="E47" s="68" t="s">
        <v>388</v>
      </c>
      <c r="F47" s="10">
        <v>1</v>
      </c>
      <c r="G47" s="10"/>
      <c r="H47" s="10"/>
      <c r="I47" s="104"/>
      <c r="J47" s="112"/>
      <c r="K47" s="106"/>
      <c r="L47" s="112"/>
      <c r="M47" s="112"/>
      <c r="N47" s="112"/>
      <c r="O47" s="112">
        <v>1</v>
      </c>
      <c r="P47" s="103" t="s">
        <v>272</v>
      </c>
      <c r="Q47" s="42" t="s">
        <v>363</v>
      </c>
      <c r="R47" s="69"/>
    </row>
    <row r="48" spans="1:18" ht="64.5" x14ac:dyDescent="0.25">
      <c r="A48" s="10">
        <v>1</v>
      </c>
      <c r="B48" s="10"/>
      <c r="C48" s="10"/>
      <c r="D48" s="68" t="s">
        <v>389</v>
      </c>
      <c r="E48" s="68" t="s">
        <v>390</v>
      </c>
      <c r="F48" s="10">
        <v>1</v>
      </c>
      <c r="G48" s="10"/>
      <c r="H48" s="10"/>
      <c r="I48" s="104"/>
      <c r="J48" s="112"/>
      <c r="K48" s="106"/>
      <c r="L48" s="112"/>
      <c r="M48" s="112">
        <v>1</v>
      </c>
      <c r="N48" s="112"/>
      <c r="O48" s="112"/>
      <c r="P48" s="103" t="s">
        <v>272</v>
      </c>
      <c r="Q48" s="42" t="s">
        <v>363</v>
      </c>
      <c r="R48" s="69"/>
    </row>
    <row r="49" spans="1:18" ht="102" x14ac:dyDescent="0.25">
      <c r="A49" s="10">
        <v>1</v>
      </c>
      <c r="B49" s="10"/>
      <c r="C49" s="10"/>
      <c r="D49" s="68" t="s">
        <v>391</v>
      </c>
      <c r="E49" s="68" t="s">
        <v>392</v>
      </c>
      <c r="F49" s="10">
        <v>1</v>
      </c>
      <c r="G49" s="10"/>
      <c r="H49" s="10"/>
      <c r="I49" s="104"/>
      <c r="J49" s="112"/>
      <c r="K49" s="106"/>
      <c r="L49" s="112"/>
      <c r="M49" s="112">
        <v>1</v>
      </c>
      <c r="N49" s="112"/>
      <c r="O49" s="112"/>
      <c r="P49" s="103" t="s">
        <v>272</v>
      </c>
      <c r="Q49" s="42" t="s">
        <v>363</v>
      </c>
      <c r="R49" s="69"/>
    </row>
    <row r="50" spans="1:18" ht="64.5" x14ac:dyDescent="0.25">
      <c r="A50" s="10">
        <v>1</v>
      </c>
      <c r="B50" s="10"/>
      <c r="C50" s="10"/>
      <c r="D50" s="68" t="s">
        <v>393</v>
      </c>
      <c r="E50" s="68" t="s">
        <v>394</v>
      </c>
      <c r="F50" s="10">
        <v>1</v>
      </c>
      <c r="G50" s="10"/>
      <c r="H50" s="10"/>
      <c r="I50" s="104"/>
      <c r="J50" s="112"/>
      <c r="K50" s="106"/>
      <c r="L50" s="112"/>
      <c r="M50" s="112">
        <v>1</v>
      </c>
      <c r="N50" s="112"/>
      <c r="O50" s="112"/>
      <c r="P50" s="103" t="s">
        <v>272</v>
      </c>
      <c r="Q50" s="42" t="s">
        <v>363</v>
      </c>
      <c r="R50" s="69"/>
    </row>
    <row r="51" spans="1:18" ht="51" x14ac:dyDescent="0.25">
      <c r="A51" s="10">
        <v>1</v>
      </c>
      <c r="B51" s="10"/>
      <c r="C51" s="74"/>
      <c r="D51" s="68" t="s">
        <v>395</v>
      </c>
      <c r="E51" s="68" t="s">
        <v>138</v>
      </c>
      <c r="F51" s="10">
        <v>1</v>
      </c>
      <c r="G51" s="10"/>
      <c r="H51" s="10"/>
      <c r="I51" s="110"/>
      <c r="J51" s="112"/>
      <c r="K51" s="112"/>
      <c r="L51" s="112"/>
      <c r="M51" s="112"/>
      <c r="N51" s="112">
        <v>1</v>
      </c>
      <c r="O51" s="112"/>
      <c r="P51" s="105">
        <v>12</v>
      </c>
      <c r="Q51" s="37" t="s">
        <v>396</v>
      </c>
      <c r="R51" s="69" t="s">
        <v>397</v>
      </c>
    </row>
    <row r="52" spans="1:18" ht="63.75" x14ac:dyDescent="0.25">
      <c r="A52" s="10">
        <v>1</v>
      </c>
      <c r="B52" s="10"/>
      <c r="C52" s="74"/>
      <c r="D52" s="68" t="s">
        <v>398</v>
      </c>
      <c r="E52" s="68" t="s">
        <v>138</v>
      </c>
      <c r="F52" s="10">
        <v>1</v>
      </c>
      <c r="G52" s="10"/>
      <c r="H52" s="10"/>
      <c r="I52" s="110"/>
      <c r="J52" s="112"/>
      <c r="K52" s="112"/>
      <c r="L52" s="112"/>
      <c r="M52" s="112"/>
      <c r="N52" s="112">
        <v>1</v>
      </c>
      <c r="O52" s="112">
        <v>1</v>
      </c>
      <c r="P52" s="105">
        <v>41</v>
      </c>
      <c r="Q52" s="37" t="s">
        <v>399</v>
      </c>
      <c r="R52" s="69" t="s">
        <v>400</v>
      </c>
    </row>
    <row r="53" spans="1:18" ht="114.75" x14ac:dyDescent="0.25">
      <c r="A53" s="10"/>
      <c r="B53" s="10">
        <v>1</v>
      </c>
      <c r="C53" s="10"/>
      <c r="D53" s="68" t="s">
        <v>401</v>
      </c>
      <c r="E53" s="68" t="s">
        <v>138</v>
      </c>
      <c r="F53" s="10">
        <v>1</v>
      </c>
      <c r="G53" s="10"/>
      <c r="H53" s="10"/>
      <c r="I53" s="110"/>
      <c r="J53" s="112"/>
      <c r="K53" s="112"/>
      <c r="L53" s="112"/>
      <c r="M53" s="112"/>
      <c r="N53" s="112">
        <v>1</v>
      </c>
      <c r="O53" s="112"/>
      <c r="P53" s="105">
        <v>11</v>
      </c>
      <c r="Q53" s="37" t="s">
        <v>402</v>
      </c>
      <c r="R53" s="69" t="s">
        <v>403</v>
      </c>
    </row>
    <row r="54" spans="1:18" x14ac:dyDescent="0.25">
      <c r="A54" s="10"/>
      <c r="B54" s="10"/>
      <c r="C54" s="10"/>
      <c r="D54" s="68"/>
      <c r="E54" s="68"/>
      <c r="F54" s="10"/>
      <c r="G54" s="10"/>
      <c r="H54" s="10"/>
      <c r="I54" s="104"/>
      <c r="J54" s="112"/>
      <c r="K54" s="106"/>
      <c r="L54" s="112"/>
      <c r="M54" s="112"/>
      <c r="N54" s="112"/>
      <c r="O54" s="112"/>
      <c r="P54" s="103"/>
      <c r="Q54" s="37"/>
      <c r="R54" s="69"/>
    </row>
    <row r="55" spans="1:18" ht="15.75" thickBot="1" x14ac:dyDescent="0.3">
      <c r="A55" s="10"/>
      <c r="B55" s="10"/>
      <c r="C55" s="10"/>
      <c r="D55" s="68"/>
      <c r="E55" s="37"/>
      <c r="F55" s="10"/>
      <c r="G55" s="10"/>
      <c r="H55" s="10"/>
      <c r="I55" s="104"/>
      <c r="J55" s="114"/>
      <c r="K55" s="107">
        <f ca="1">+K51:K52:K55</f>
        <v>0</v>
      </c>
      <c r="L55" s="114"/>
      <c r="M55" s="114"/>
      <c r="N55" s="114"/>
      <c r="O55" s="114"/>
      <c r="P55" s="111"/>
      <c r="Q55" s="37"/>
      <c r="R55" s="69"/>
    </row>
    <row r="56" spans="1:18" x14ac:dyDescent="0.25">
      <c r="D56" s="75"/>
      <c r="E56" s="76"/>
      <c r="F56" s="80"/>
      <c r="G56" s="80"/>
      <c r="H56" s="80"/>
      <c r="I56" s="19"/>
      <c r="J56" s="80">
        <f>SUM(J6:J17)</f>
        <v>1</v>
      </c>
      <c r="K56" s="80">
        <v>1</v>
      </c>
      <c r="L56" s="80">
        <v>2</v>
      </c>
      <c r="M56" s="80">
        <f>SUM(M7:M55)</f>
        <v>14</v>
      </c>
      <c r="N56" s="80">
        <f>SUM(N7:N55)</f>
        <v>3</v>
      </c>
      <c r="O56" s="80">
        <f>SUM(O7:O55)</f>
        <v>20</v>
      </c>
      <c r="Q56" s="125"/>
      <c r="R56" s="77"/>
    </row>
    <row r="57" spans="1:18" x14ac:dyDescent="0.25">
      <c r="E57" s="78"/>
    </row>
    <row r="58" spans="1:18" x14ac:dyDescent="0.25">
      <c r="E58" s="78"/>
    </row>
    <row r="59" spans="1:18" x14ac:dyDescent="0.25">
      <c r="A59" s="322" t="s">
        <v>4</v>
      </c>
      <c r="B59" s="322"/>
      <c r="C59" s="322"/>
      <c r="D59" s="322"/>
      <c r="E59" s="322"/>
      <c r="F59" s="322"/>
      <c r="G59" s="322"/>
      <c r="H59" s="322"/>
      <c r="I59" s="322"/>
      <c r="J59" s="322"/>
      <c r="K59" s="322"/>
      <c r="L59" s="206">
        <v>1688</v>
      </c>
      <c r="M59" s="206"/>
      <c r="N59" s="2" t="s">
        <v>16</v>
      </c>
    </row>
    <row r="60" spans="1:18" x14ac:dyDescent="0.25">
      <c r="A60" s="322" t="s">
        <v>44</v>
      </c>
      <c r="B60" s="322"/>
      <c r="C60" s="322"/>
      <c r="D60" s="322"/>
      <c r="E60" s="322"/>
      <c r="F60" s="322"/>
      <c r="G60" s="322"/>
      <c r="H60" s="322"/>
      <c r="I60" s="322"/>
      <c r="J60" s="322"/>
      <c r="K60" s="322"/>
      <c r="L60" s="206">
        <v>1108</v>
      </c>
      <c r="M60" s="206"/>
      <c r="N60" s="2" t="s">
        <v>16</v>
      </c>
    </row>
    <row r="61" spans="1:18" x14ac:dyDescent="0.25">
      <c r="A61" s="322" t="s">
        <v>31</v>
      </c>
      <c r="B61" s="322"/>
      <c r="C61" s="322"/>
      <c r="D61" s="322"/>
      <c r="E61" s="322"/>
      <c r="F61" s="322"/>
      <c r="G61" s="322"/>
      <c r="H61" s="322"/>
      <c r="I61" s="322"/>
      <c r="J61" s="322"/>
      <c r="K61" s="322"/>
      <c r="L61" s="338">
        <v>0.59</v>
      </c>
      <c r="M61" s="206"/>
      <c r="N61" s="2" t="s">
        <v>17</v>
      </c>
    </row>
    <row r="62" spans="1:18" x14ac:dyDescent="0.25">
      <c r="A62" s="322"/>
      <c r="B62" s="322"/>
      <c r="C62" s="322"/>
      <c r="D62" s="334"/>
      <c r="E62" s="6" t="s">
        <v>6</v>
      </c>
      <c r="F62" s="335" t="s">
        <v>5</v>
      </c>
      <c r="G62" s="336"/>
      <c r="H62" s="336"/>
      <c r="I62" s="336"/>
      <c r="J62" s="322"/>
      <c r="K62" s="322"/>
      <c r="L62" s="206">
        <v>228</v>
      </c>
      <c r="M62" s="206"/>
      <c r="N62" s="2" t="s">
        <v>16</v>
      </c>
    </row>
    <row r="63" spans="1:18" x14ac:dyDescent="0.25">
      <c r="A63" s="322" t="s">
        <v>45</v>
      </c>
      <c r="B63" s="322"/>
      <c r="C63" s="322"/>
      <c r="D63" s="322"/>
      <c r="E63" s="322"/>
      <c r="F63" s="322"/>
      <c r="G63" s="322"/>
      <c r="H63" s="322"/>
      <c r="I63" s="322"/>
      <c r="J63" s="322"/>
      <c r="K63" s="322"/>
      <c r="L63" s="206">
        <v>105</v>
      </c>
      <c r="M63" s="206"/>
      <c r="N63" s="2" t="s">
        <v>18</v>
      </c>
    </row>
    <row r="64" spans="1:18" x14ac:dyDescent="0.25">
      <c r="A64" s="322"/>
      <c r="B64" s="322"/>
      <c r="C64" s="322"/>
      <c r="D64" s="334"/>
      <c r="E64" s="6" t="s">
        <v>6</v>
      </c>
      <c r="F64" s="335" t="s">
        <v>11</v>
      </c>
      <c r="G64" s="336"/>
      <c r="H64" s="336"/>
      <c r="I64" s="336"/>
      <c r="J64" s="322"/>
      <c r="K64" s="334"/>
      <c r="L64" s="340"/>
      <c r="M64" s="206"/>
      <c r="N64" s="2" t="s">
        <v>18</v>
      </c>
    </row>
    <row r="65" spans="1:14" x14ac:dyDescent="0.25">
      <c r="A65" s="322"/>
      <c r="B65" s="322"/>
      <c r="C65" s="322"/>
      <c r="D65" s="322"/>
      <c r="E65" s="322"/>
      <c r="F65" s="322"/>
      <c r="G65" s="322"/>
      <c r="H65" s="322"/>
      <c r="I65" s="322"/>
      <c r="J65" s="322"/>
      <c r="K65" s="60" t="s">
        <v>7</v>
      </c>
      <c r="L65" s="206">
        <v>10</v>
      </c>
      <c r="M65" s="206"/>
      <c r="N65" s="2" t="s">
        <v>18</v>
      </c>
    </row>
    <row r="66" spans="1:14" x14ac:dyDescent="0.25">
      <c r="A66" s="322"/>
      <c r="B66" s="322"/>
      <c r="C66" s="322"/>
      <c r="D66" s="322"/>
      <c r="E66" s="322"/>
      <c r="F66" s="322"/>
      <c r="G66" s="322"/>
      <c r="H66" s="322"/>
      <c r="I66" s="322"/>
      <c r="J66" s="322"/>
      <c r="K66" s="60" t="s">
        <v>8</v>
      </c>
      <c r="L66" s="206">
        <v>0</v>
      </c>
      <c r="M66" s="206"/>
      <c r="N66" s="2" t="s">
        <v>18</v>
      </c>
    </row>
    <row r="67" spans="1:14" x14ac:dyDescent="0.25">
      <c r="A67" s="322"/>
      <c r="B67" s="322"/>
      <c r="C67" s="322"/>
      <c r="D67" s="322"/>
      <c r="E67" s="322"/>
      <c r="F67" s="322"/>
      <c r="G67" s="322"/>
      <c r="H67" s="322"/>
      <c r="I67" s="322"/>
      <c r="J67" s="322"/>
      <c r="K67" s="60" t="s">
        <v>9</v>
      </c>
      <c r="L67" s="206">
        <v>0</v>
      </c>
      <c r="M67" s="206"/>
      <c r="N67" s="2" t="s">
        <v>18</v>
      </c>
    </row>
    <row r="68" spans="1:14" x14ac:dyDescent="0.25">
      <c r="A68" s="322"/>
      <c r="B68" s="322"/>
      <c r="C68" s="322"/>
      <c r="D68" s="322"/>
      <c r="E68" s="322"/>
      <c r="F68" s="322"/>
      <c r="G68" s="322"/>
      <c r="H68" s="322"/>
      <c r="I68" s="322"/>
      <c r="J68" s="322"/>
      <c r="K68" s="60" t="s">
        <v>10</v>
      </c>
      <c r="L68" s="206">
        <v>0</v>
      </c>
      <c r="M68" s="206"/>
      <c r="N68" s="2" t="s">
        <v>18</v>
      </c>
    </row>
    <row r="69" spans="1:14" x14ac:dyDescent="0.25">
      <c r="A69" s="322"/>
      <c r="B69" s="322"/>
      <c r="C69" s="322"/>
      <c r="D69" s="337"/>
      <c r="E69" s="7"/>
      <c r="F69" s="335" t="s">
        <v>12</v>
      </c>
      <c r="G69" s="336"/>
      <c r="H69" s="336"/>
      <c r="I69" s="336"/>
      <c r="J69" s="322"/>
      <c r="K69" s="337"/>
      <c r="L69" s="339"/>
      <c r="M69" s="206"/>
      <c r="N69" s="2"/>
    </row>
    <row r="70" spans="1:14" x14ac:dyDescent="0.25">
      <c r="A70" s="322"/>
      <c r="B70" s="322"/>
      <c r="C70" s="322"/>
      <c r="D70" s="322"/>
      <c r="E70" s="322"/>
      <c r="F70" s="322"/>
      <c r="G70" s="322"/>
      <c r="H70" s="322"/>
      <c r="I70" s="322"/>
      <c r="J70" s="322"/>
      <c r="K70" s="60" t="s">
        <v>7</v>
      </c>
      <c r="L70" s="206">
        <v>4</v>
      </c>
      <c r="M70" s="206"/>
      <c r="N70" s="2" t="s">
        <v>18</v>
      </c>
    </row>
    <row r="71" spans="1:14" x14ac:dyDescent="0.25">
      <c r="A71" s="322"/>
      <c r="B71" s="322"/>
      <c r="C71" s="322"/>
      <c r="D71" s="322"/>
      <c r="E71" s="322"/>
      <c r="F71" s="322"/>
      <c r="G71" s="322"/>
      <c r="H71" s="322"/>
      <c r="I71" s="322"/>
      <c r="J71" s="322"/>
      <c r="K71" s="60" t="s">
        <v>8</v>
      </c>
      <c r="L71" s="206">
        <v>2</v>
      </c>
      <c r="M71" s="206"/>
      <c r="N71" s="2" t="s">
        <v>18</v>
      </c>
    </row>
    <row r="72" spans="1:14" x14ac:dyDescent="0.25">
      <c r="A72" s="322"/>
      <c r="B72" s="322"/>
      <c r="C72" s="322"/>
      <c r="D72" s="322"/>
      <c r="E72" s="322"/>
      <c r="F72" s="322"/>
      <c r="G72" s="322"/>
      <c r="H72" s="322"/>
      <c r="I72" s="322"/>
      <c r="J72" s="322"/>
      <c r="K72" s="60" t="s">
        <v>9</v>
      </c>
      <c r="L72" s="206">
        <v>1</v>
      </c>
      <c r="M72" s="206"/>
      <c r="N72" s="2" t="s">
        <v>18</v>
      </c>
    </row>
    <row r="73" spans="1:14" x14ac:dyDescent="0.25">
      <c r="A73" s="322"/>
      <c r="B73" s="322"/>
      <c r="C73" s="322"/>
      <c r="D73" s="322"/>
      <c r="E73" s="322"/>
      <c r="F73" s="322"/>
      <c r="G73" s="322"/>
      <c r="H73" s="322"/>
      <c r="I73" s="322"/>
      <c r="J73" s="322"/>
      <c r="K73" s="60" t="s">
        <v>10</v>
      </c>
      <c r="L73" s="206">
        <v>0</v>
      </c>
      <c r="M73" s="206"/>
      <c r="N73" s="2" t="s">
        <v>18</v>
      </c>
    </row>
    <row r="74" spans="1:14" x14ac:dyDescent="0.25">
      <c r="A74" s="322"/>
      <c r="B74" s="322"/>
      <c r="C74" s="322"/>
      <c r="D74" s="334"/>
      <c r="E74" s="6"/>
      <c r="F74" s="335" t="s">
        <v>13</v>
      </c>
      <c r="G74" s="336"/>
      <c r="H74" s="336"/>
      <c r="I74" s="336"/>
      <c r="J74" s="322"/>
      <c r="K74" s="337"/>
      <c r="L74" s="83"/>
      <c r="M74" s="84"/>
    </row>
    <row r="75" spans="1:14" x14ac:dyDescent="0.25">
      <c r="A75" s="322"/>
      <c r="B75" s="322"/>
      <c r="C75" s="322"/>
      <c r="D75" s="322"/>
      <c r="E75" s="322"/>
      <c r="F75" s="322"/>
      <c r="G75" s="322"/>
      <c r="H75" s="322"/>
      <c r="I75" s="322"/>
      <c r="J75" s="322"/>
      <c r="K75" s="60" t="s">
        <v>7</v>
      </c>
      <c r="L75" s="206">
        <v>19</v>
      </c>
      <c r="M75" s="206"/>
      <c r="N75" s="2" t="s">
        <v>18</v>
      </c>
    </row>
    <row r="76" spans="1:14" x14ac:dyDescent="0.25">
      <c r="A76" s="322"/>
      <c r="B76" s="322"/>
      <c r="C76" s="322"/>
      <c r="D76" s="322"/>
      <c r="E76" s="322"/>
      <c r="F76" s="322"/>
      <c r="G76" s="322"/>
      <c r="H76" s="322"/>
      <c r="I76" s="322"/>
      <c r="J76" s="322"/>
      <c r="K76" s="60" t="s">
        <v>8</v>
      </c>
      <c r="L76" s="206">
        <v>0</v>
      </c>
      <c r="M76" s="206"/>
      <c r="N76" s="2" t="s">
        <v>18</v>
      </c>
    </row>
    <row r="77" spans="1:14" x14ac:dyDescent="0.25">
      <c r="A77" s="322"/>
      <c r="B77" s="322"/>
      <c r="C77" s="322"/>
      <c r="D77" s="322"/>
      <c r="E77" s="322"/>
      <c r="F77" s="322"/>
      <c r="G77" s="322"/>
      <c r="H77" s="322"/>
      <c r="I77" s="322"/>
      <c r="J77" s="322"/>
      <c r="K77" s="60" t="s">
        <v>9</v>
      </c>
      <c r="L77" s="206">
        <v>0</v>
      </c>
      <c r="M77" s="206"/>
      <c r="N77" s="2" t="s">
        <v>18</v>
      </c>
    </row>
    <row r="78" spans="1:14" x14ac:dyDescent="0.25">
      <c r="A78" s="322"/>
      <c r="B78" s="322"/>
      <c r="C78" s="322"/>
      <c r="D78" s="322"/>
      <c r="E78" s="322"/>
      <c r="F78" s="322"/>
      <c r="G78" s="322"/>
      <c r="H78" s="322"/>
      <c r="I78" s="322"/>
      <c r="J78" s="322"/>
      <c r="K78" s="60" t="s">
        <v>10</v>
      </c>
      <c r="L78" s="206">
        <v>4</v>
      </c>
      <c r="M78" s="206"/>
      <c r="N78" s="2" t="s">
        <v>18</v>
      </c>
    </row>
    <row r="79" spans="1:14" ht="26.25" x14ac:dyDescent="0.25">
      <c r="A79" s="221" t="s">
        <v>46</v>
      </c>
      <c r="B79" s="221"/>
      <c r="C79" s="221"/>
      <c r="D79" s="221"/>
      <c r="E79" s="221"/>
      <c r="F79" s="221"/>
      <c r="G79" s="221"/>
      <c r="H79" s="221"/>
      <c r="I79" s="221"/>
      <c r="J79" s="221"/>
      <c r="K79" s="221"/>
      <c r="L79" s="5" t="s">
        <v>14</v>
      </c>
      <c r="M79" s="5" t="s">
        <v>15</v>
      </c>
    </row>
    <row r="80" spans="1:14" x14ac:dyDescent="0.25">
      <c r="A80" s="322"/>
      <c r="B80" s="322"/>
      <c r="C80" s="322"/>
      <c r="D80" s="322"/>
      <c r="E80" s="322"/>
      <c r="F80" s="219" t="s">
        <v>1</v>
      </c>
      <c r="G80" s="219"/>
      <c r="H80" s="219"/>
      <c r="I80" s="219"/>
      <c r="J80" s="220"/>
      <c r="K80" s="220"/>
      <c r="L80" s="25">
        <v>6.2</v>
      </c>
      <c r="M80" s="25">
        <v>69</v>
      </c>
    </row>
    <row r="81" spans="1:14" x14ac:dyDescent="0.25">
      <c r="A81" s="322"/>
      <c r="B81" s="322"/>
      <c r="C81" s="322"/>
      <c r="D81" s="322"/>
      <c r="E81" s="322"/>
      <c r="F81" s="322" t="s">
        <v>33</v>
      </c>
      <c r="G81" s="322"/>
      <c r="H81" s="322"/>
      <c r="I81" s="322"/>
      <c r="J81" s="322"/>
      <c r="K81" s="322"/>
      <c r="L81" s="25">
        <v>0.1</v>
      </c>
      <c r="M81" s="25">
        <v>1</v>
      </c>
    </row>
    <row r="82" spans="1:14" x14ac:dyDescent="0.25">
      <c r="A82" s="322"/>
      <c r="B82" s="322"/>
      <c r="C82" s="322"/>
      <c r="D82" s="322"/>
      <c r="E82" s="322"/>
      <c r="F82" s="322" t="s">
        <v>2</v>
      </c>
      <c r="G82" s="322"/>
      <c r="H82" s="322"/>
      <c r="I82" s="322"/>
      <c r="J82" s="322"/>
      <c r="K82" s="322"/>
      <c r="L82" s="25">
        <v>0.2</v>
      </c>
      <c r="M82" s="25">
        <v>2</v>
      </c>
    </row>
    <row r="83" spans="1:14" x14ac:dyDescent="0.25">
      <c r="A83" s="322"/>
      <c r="B83" s="322"/>
      <c r="C83" s="322"/>
      <c r="D83" s="322"/>
      <c r="E83" s="322"/>
      <c r="F83" s="219" t="s">
        <v>34</v>
      </c>
      <c r="G83" s="219"/>
      <c r="H83" s="219"/>
      <c r="I83" s="219"/>
      <c r="J83" s="220"/>
      <c r="K83" s="220"/>
      <c r="L83" s="25">
        <v>1.3</v>
      </c>
      <c r="M83" s="25">
        <v>14</v>
      </c>
    </row>
    <row r="84" spans="1:14" x14ac:dyDescent="0.25">
      <c r="A84" s="322"/>
      <c r="B84" s="322"/>
      <c r="C84" s="322"/>
      <c r="D84" s="322"/>
      <c r="E84" s="322"/>
      <c r="F84" s="219" t="s">
        <v>35</v>
      </c>
      <c r="G84" s="219"/>
      <c r="H84" s="219"/>
      <c r="I84" s="219"/>
      <c r="J84" s="220"/>
      <c r="K84" s="220"/>
      <c r="L84" s="25">
        <v>4.5999999999999996</v>
      </c>
      <c r="M84" s="25">
        <v>51</v>
      </c>
    </row>
    <row r="85" spans="1:14" x14ac:dyDescent="0.25">
      <c r="A85" s="322"/>
      <c r="B85" s="322"/>
      <c r="C85" s="322"/>
      <c r="D85" s="322"/>
      <c r="E85" s="322"/>
      <c r="F85" s="322" t="s">
        <v>3</v>
      </c>
      <c r="G85" s="322"/>
      <c r="H85" s="322"/>
      <c r="I85" s="322"/>
      <c r="J85" s="322"/>
      <c r="K85" s="322"/>
      <c r="L85" s="25">
        <v>3</v>
      </c>
      <c r="M85" s="25">
        <v>33</v>
      </c>
    </row>
    <row r="86" spans="1:14" x14ac:dyDescent="0.25">
      <c r="A86" s="322" t="s">
        <v>47</v>
      </c>
      <c r="B86" s="322"/>
      <c r="C86" s="322"/>
      <c r="D86" s="322"/>
      <c r="E86" s="322"/>
      <c r="F86" s="322"/>
      <c r="G86" s="322"/>
      <c r="H86" s="322"/>
      <c r="I86" s="322"/>
      <c r="J86" s="322"/>
      <c r="K86" s="322"/>
      <c r="L86" s="322"/>
      <c r="M86" s="79">
        <f>(M80+M81+M82+M83+M84+M85)/1108</f>
        <v>0.15342960288808663</v>
      </c>
      <c r="N86" t="s">
        <v>17</v>
      </c>
    </row>
    <row r="90" spans="1:14" ht="19.5" thickBot="1" x14ac:dyDescent="0.35">
      <c r="D90" s="323" t="s">
        <v>19</v>
      </c>
      <c r="E90" s="323"/>
      <c r="F90" s="323"/>
      <c r="G90" s="324"/>
      <c r="H90" s="324"/>
      <c r="I90" s="324"/>
    </row>
    <row r="91" spans="1:14" ht="15.75" customHeight="1" x14ac:dyDescent="0.25">
      <c r="C91" s="325" t="s">
        <v>404</v>
      </c>
      <c r="D91" s="326"/>
      <c r="E91" s="306" t="s">
        <v>405</v>
      </c>
      <c r="F91" s="329"/>
      <c r="G91" s="329"/>
      <c r="H91" s="329"/>
      <c r="I91" s="329"/>
      <c r="J91" s="329"/>
      <c r="K91" s="329"/>
      <c r="L91" s="329"/>
      <c r="M91" s="330"/>
    </row>
    <row r="92" spans="1:14" ht="34.5" customHeight="1" thickBot="1" x14ac:dyDescent="0.3">
      <c r="C92" s="327"/>
      <c r="D92" s="328"/>
      <c r="E92" s="331"/>
      <c r="F92" s="267"/>
      <c r="G92" s="267"/>
      <c r="H92" s="267"/>
      <c r="I92" s="267"/>
      <c r="J92" s="267"/>
      <c r="K92" s="267"/>
      <c r="L92" s="267"/>
      <c r="M92" s="268"/>
    </row>
    <row r="93" spans="1:14" ht="16.5" customHeight="1" x14ac:dyDescent="0.25">
      <c r="B93" s="126"/>
      <c r="C93" s="332" t="s">
        <v>23</v>
      </c>
      <c r="D93" s="332"/>
      <c r="E93" s="260" t="s">
        <v>406</v>
      </c>
      <c r="F93" s="298"/>
      <c r="G93" s="298"/>
      <c r="H93" s="298"/>
      <c r="I93" s="298"/>
      <c r="J93" s="298"/>
      <c r="K93" s="298"/>
      <c r="L93" s="298"/>
      <c r="M93" s="299"/>
    </row>
    <row r="94" spans="1:14" ht="16.5" customHeight="1" x14ac:dyDescent="0.25">
      <c r="B94" s="126"/>
      <c r="C94" s="332"/>
      <c r="D94" s="332"/>
      <c r="E94" s="213" t="s">
        <v>407</v>
      </c>
      <c r="F94" s="316"/>
      <c r="G94" s="316"/>
      <c r="H94" s="316"/>
      <c r="I94" s="316"/>
      <c r="J94" s="316"/>
      <c r="K94" s="316"/>
      <c r="L94" s="316"/>
      <c r="M94" s="317"/>
    </row>
    <row r="95" spans="1:14" ht="16.5" customHeight="1" x14ac:dyDescent="0.25">
      <c r="B95" s="126"/>
      <c r="C95" s="332"/>
      <c r="D95" s="332"/>
      <c r="E95" s="213" t="s">
        <v>408</v>
      </c>
      <c r="F95" s="316"/>
      <c r="G95" s="316"/>
      <c r="H95" s="316"/>
      <c r="I95" s="316"/>
      <c r="J95" s="316"/>
      <c r="K95" s="316"/>
      <c r="L95" s="316"/>
      <c r="M95" s="317"/>
    </row>
    <row r="96" spans="1:14" ht="15.75" x14ac:dyDescent="0.25">
      <c r="B96" s="126"/>
      <c r="C96" s="332"/>
      <c r="D96" s="332"/>
      <c r="E96" s="213" t="s">
        <v>409</v>
      </c>
      <c r="F96" s="316"/>
      <c r="G96" s="316"/>
      <c r="H96" s="316"/>
      <c r="I96" s="316"/>
      <c r="J96" s="316"/>
      <c r="K96" s="316"/>
      <c r="L96" s="316"/>
      <c r="M96" s="317"/>
    </row>
    <row r="97" spans="2:13" ht="15.75" x14ac:dyDescent="0.25">
      <c r="B97" s="126"/>
      <c r="C97" s="332"/>
      <c r="D97" s="332"/>
      <c r="E97" s="213" t="s">
        <v>410</v>
      </c>
      <c r="F97" s="316"/>
      <c r="G97" s="316"/>
      <c r="H97" s="316"/>
      <c r="I97" s="316"/>
      <c r="J97" s="316"/>
      <c r="K97" s="316"/>
      <c r="L97" s="316"/>
      <c r="M97" s="317"/>
    </row>
    <row r="98" spans="2:13" ht="15.75" x14ac:dyDescent="0.25">
      <c r="B98" s="126"/>
      <c r="C98" s="332"/>
      <c r="D98" s="332"/>
      <c r="E98" s="213" t="s">
        <v>411</v>
      </c>
      <c r="F98" s="316"/>
      <c r="G98" s="316"/>
      <c r="H98" s="316"/>
      <c r="I98" s="316"/>
      <c r="J98" s="316"/>
      <c r="K98" s="316"/>
      <c r="L98" s="316"/>
      <c r="M98" s="317"/>
    </row>
    <row r="99" spans="2:13" ht="15.75" x14ac:dyDescent="0.25">
      <c r="B99" s="126"/>
      <c r="C99" s="333"/>
      <c r="D99" s="333"/>
      <c r="E99" s="213" t="s">
        <v>412</v>
      </c>
      <c r="F99" s="316"/>
      <c r="G99" s="316"/>
      <c r="H99" s="316"/>
      <c r="I99" s="316"/>
      <c r="J99" s="316"/>
      <c r="K99" s="316"/>
      <c r="L99" s="316"/>
      <c r="M99" s="317"/>
    </row>
    <row r="100" spans="2:13" ht="15.75" x14ac:dyDescent="0.25">
      <c r="B100" s="126"/>
      <c r="C100" s="333"/>
      <c r="D100" s="333"/>
      <c r="E100" s="213" t="s">
        <v>413</v>
      </c>
      <c r="F100" s="316"/>
      <c r="G100" s="316"/>
      <c r="H100" s="316"/>
      <c r="I100" s="316"/>
      <c r="J100" s="316"/>
      <c r="K100" s="316"/>
      <c r="L100" s="316"/>
      <c r="M100" s="317"/>
    </row>
    <row r="101" spans="2:13" ht="25.5" customHeight="1" thickBot="1" x14ac:dyDescent="0.3">
      <c r="B101" s="126"/>
      <c r="C101" s="333"/>
      <c r="D101" s="333"/>
      <c r="E101" s="318" t="s">
        <v>414</v>
      </c>
      <c r="F101" s="301"/>
      <c r="G101" s="301"/>
      <c r="H101" s="301"/>
      <c r="I101" s="301"/>
      <c r="J101" s="301"/>
      <c r="K101" s="301"/>
      <c r="L101" s="301"/>
      <c r="M101" s="302"/>
    </row>
    <row r="102" spans="2:13" ht="15.75" customHeight="1" x14ac:dyDescent="0.25">
      <c r="C102" s="269" t="s">
        <v>415</v>
      </c>
      <c r="D102" s="281"/>
      <c r="E102" s="319" t="s">
        <v>416</v>
      </c>
      <c r="F102" s="320"/>
      <c r="G102" s="320"/>
      <c r="H102" s="320"/>
      <c r="I102" s="320"/>
      <c r="J102" s="320"/>
      <c r="K102" s="320"/>
      <c r="L102" s="320"/>
      <c r="M102" s="321"/>
    </row>
    <row r="103" spans="2:13" ht="26.25" customHeight="1" thickBot="1" x14ac:dyDescent="0.3">
      <c r="C103" s="295"/>
      <c r="D103" s="296"/>
      <c r="E103" s="309"/>
      <c r="F103" s="310"/>
      <c r="G103" s="310"/>
      <c r="H103" s="310"/>
      <c r="I103" s="310"/>
      <c r="J103" s="310"/>
      <c r="K103" s="310"/>
      <c r="L103" s="310"/>
      <c r="M103" s="311"/>
    </row>
    <row r="104" spans="2:13" ht="15.75" customHeight="1" x14ac:dyDescent="0.25">
      <c r="C104" s="269" t="s">
        <v>417</v>
      </c>
      <c r="D104" s="281"/>
      <c r="E104" s="297" t="s">
        <v>418</v>
      </c>
      <c r="F104" s="298"/>
      <c r="G104" s="298"/>
      <c r="H104" s="298"/>
      <c r="I104" s="298"/>
      <c r="J104" s="298"/>
      <c r="K104" s="298"/>
      <c r="L104" s="298"/>
      <c r="M104" s="299"/>
    </row>
    <row r="105" spans="2:13" ht="47.25" customHeight="1" thickBot="1" x14ac:dyDescent="0.3">
      <c r="C105" s="295"/>
      <c r="D105" s="296"/>
      <c r="E105" s="300" t="s">
        <v>419</v>
      </c>
      <c r="F105" s="301"/>
      <c r="G105" s="301"/>
      <c r="H105" s="301"/>
      <c r="I105" s="301"/>
      <c r="J105" s="301"/>
      <c r="K105" s="301"/>
      <c r="L105" s="301"/>
      <c r="M105" s="302"/>
    </row>
    <row r="106" spans="2:13" ht="26.25" customHeight="1" x14ac:dyDescent="0.25">
      <c r="C106" s="269" t="s">
        <v>420</v>
      </c>
      <c r="D106" s="303"/>
      <c r="E106" s="306" t="s">
        <v>421</v>
      </c>
      <c r="F106" s="307"/>
      <c r="G106" s="307"/>
      <c r="H106" s="307"/>
      <c r="I106" s="307"/>
      <c r="J106" s="307"/>
      <c r="K106" s="307"/>
      <c r="L106" s="307"/>
      <c r="M106" s="308"/>
    </row>
    <row r="107" spans="2:13" ht="18" customHeight="1" thickBot="1" x14ac:dyDescent="0.3">
      <c r="C107" s="304"/>
      <c r="D107" s="305"/>
      <c r="E107" s="309"/>
      <c r="F107" s="310"/>
      <c r="G107" s="310"/>
      <c r="H107" s="310"/>
      <c r="I107" s="310"/>
      <c r="J107" s="310"/>
      <c r="K107" s="310"/>
      <c r="L107" s="310"/>
      <c r="M107" s="311"/>
    </row>
    <row r="108" spans="2:13" ht="15.75" customHeight="1" x14ac:dyDescent="0.25">
      <c r="C108" s="269" t="s">
        <v>422</v>
      </c>
      <c r="D108" s="312"/>
      <c r="E108" s="306" t="s">
        <v>423</v>
      </c>
      <c r="F108" s="274"/>
      <c r="G108" s="274"/>
      <c r="H108" s="274"/>
      <c r="I108" s="274"/>
      <c r="J108" s="274"/>
      <c r="K108" s="274"/>
      <c r="L108" s="274"/>
      <c r="M108" s="275"/>
    </row>
    <row r="109" spans="2:13" ht="32.25" customHeight="1" thickBot="1" x14ac:dyDescent="0.3">
      <c r="C109" s="313"/>
      <c r="D109" s="314"/>
      <c r="E109" s="315"/>
      <c r="F109" s="276"/>
      <c r="G109" s="276"/>
      <c r="H109" s="276"/>
      <c r="I109" s="276"/>
      <c r="J109" s="276"/>
      <c r="K109" s="276"/>
      <c r="L109" s="276"/>
      <c r="M109" s="272"/>
    </row>
    <row r="110" spans="2:13" ht="32.25" customHeight="1" thickBot="1" x14ac:dyDescent="0.3">
      <c r="C110" s="269" t="s">
        <v>424</v>
      </c>
      <c r="D110" s="277"/>
      <c r="E110" s="278" t="s">
        <v>425</v>
      </c>
      <c r="F110" s="279"/>
      <c r="G110" s="279"/>
      <c r="H110" s="279"/>
      <c r="I110" s="279"/>
      <c r="J110" s="279"/>
      <c r="K110" s="279"/>
      <c r="L110" s="279"/>
      <c r="M110" s="280"/>
    </row>
    <row r="111" spans="2:13" ht="15.75" customHeight="1" x14ac:dyDescent="0.25">
      <c r="C111" s="269" t="s">
        <v>426</v>
      </c>
      <c r="D111" s="281"/>
      <c r="E111" s="284" t="s">
        <v>427</v>
      </c>
      <c r="F111" s="285"/>
      <c r="G111" s="285"/>
      <c r="H111" s="285"/>
      <c r="I111" s="285"/>
      <c r="J111" s="285"/>
      <c r="K111" s="285"/>
      <c r="L111" s="285"/>
      <c r="M111" s="286"/>
    </row>
    <row r="112" spans="2:13" ht="16.5" thickBot="1" x14ac:dyDescent="0.3">
      <c r="C112" s="282"/>
      <c r="D112" s="283"/>
      <c r="E112" s="287" t="s">
        <v>428</v>
      </c>
      <c r="F112" s="288"/>
      <c r="G112" s="288"/>
      <c r="H112" s="288"/>
      <c r="I112" s="288"/>
      <c r="J112" s="288"/>
      <c r="K112" s="288"/>
      <c r="L112" s="288"/>
      <c r="M112" s="289"/>
    </row>
    <row r="113" spans="3:13" ht="15.75" customHeight="1" x14ac:dyDescent="0.25">
      <c r="C113" s="269" t="s">
        <v>429</v>
      </c>
      <c r="D113" s="270"/>
      <c r="E113" s="290" t="s">
        <v>430</v>
      </c>
      <c r="F113" s="291"/>
      <c r="G113" s="291"/>
      <c r="H113" s="291"/>
      <c r="I113" s="291"/>
      <c r="J113" s="291"/>
      <c r="K113" s="291"/>
      <c r="L113" s="291"/>
      <c r="M113" s="292"/>
    </row>
    <row r="114" spans="3:13" ht="45.75" customHeight="1" thickBot="1" x14ac:dyDescent="0.3">
      <c r="C114" s="271"/>
      <c r="D114" s="272"/>
      <c r="E114" s="293"/>
      <c r="F114" s="293"/>
      <c r="G114" s="293"/>
      <c r="H114" s="293"/>
      <c r="I114" s="293"/>
      <c r="J114" s="293"/>
      <c r="K114" s="293"/>
      <c r="L114" s="293"/>
      <c r="M114" s="294"/>
    </row>
    <row r="115" spans="3:13" x14ac:dyDescent="0.25">
      <c r="C115" s="269" t="s">
        <v>431</v>
      </c>
      <c r="D115" s="270"/>
      <c r="E115" s="273" t="s">
        <v>432</v>
      </c>
      <c r="F115" s="274"/>
      <c r="G115" s="274"/>
      <c r="H115" s="274"/>
      <c r="I115" s="274"/>
      <c r="J115" s="274"/>
      <c r="K115" s="274"/>
      <c r="L115" s="274"/>
      <c r="M115" s="275"/>
    </row>
    <row r="116" spans="3:13" ht="15.75" thickBot="1" x14ac:dyDescent="0.3">
      <c r="C116" s="271"/>
      <c r="D116" s="272"/>
      <c r="E116" s="276"/>
      <c r="F116" s="276"/>
      <c r="G116" s="276"/>
      <c r="H116" s="276"/>
      <c r="I116" s="276"/>
      <c r="J116" s="276"/>
      <c r="K116" s="276"/>
      <c r="L116" s="276"/>
      <c r="M116" s="272"/>
    </row>
  </sheetData>
  <autoFilter ref="A6:R55" xr:uid="{5E2580DF-AB07-43E5-A52D-0351BFB65D2E}"/>
  <mergeCells count="92">
    <mergeCell ref="Q2:Q5"/>
    <mergeCell ref="R2:R5"/>
    <mergeCell ref="A3:A5"/>
    <mergeCell ref="B3:B5"/>
    <mergeCell ref="C3:C5"/>
    <mergeCell ref="J4:J5"/>
    <mergeCell ref="K4:K5"/>
    <mergeCell ref="L4:L5"/>
    <mergeCell ref="M4:M5"/>
    <mergeCell ref="N4:N5"/>
    <mergeCell ref="A2:C2"/>
    <mergeCell ref="D2:D5"/>
    <mergeCell ref="E2:E5"/>
    <mergeCell ref="F2:I4"/>
    <mergeCell ref="J2:O3"/>
    <mergeCell ref="P2:P5"/>
    <mergeCell ref="A59:K59"/>
    <mergeCell ref="L59:M59"/>
    <mergeCell ref="A60:K60"/>
    <mergeCell ref="L60:M60"/>
    <mergeCell ref="O4:O5"/>
    <mergeCell ref="A61:K61"/>
    <mergeCell ref="L61:M61"/>
    <mergeCell ref="A69:D69"/>
    <mergeCell ref="F69:K69"/>
    <mergeCell ref="L69:M69"/>
    <mergeCell ref="A62:D62"/>
    <mergeCell ref="F62:K62"/>
    <mergeCell ref="L62:M62"/>
    <mergeCell ref="A63:K63"/>
    <mergeCell ref="L63:M63"/>
    <mergeCell ref="A64:D64"/>
    <mergeCell ref="F64:K64"/>
    <mergeCell ref="L64:M64"/>
    <mergeCell ref="A65:J68"/>
    <mergeCell ref="L65:M65"/>
    <mergeCell ref="L66:M66"/>
    <mergeCell ref="L67:M67"/>
    <mergeCell ref="L68:M68"/>
    <mergeCell ref="A79:K79"/>
    <mergeCell ref="A70:J73"/>
    <mergeCell ref="L70:M70"/>
    <mergeCell ref="L71:M71"/>
    <mergeCell ref="L72:M72"/>
    <mergeCell ref="L73:M73"/>
    <mergeCell ref="A74:D74"/>
    <mergeCell ref="F74:K74"/>
    <mergeCell ref="A75:J78"/>
    <mergeCell ref="L75:M75"/>
    <mergeCell ref="L76:M76"/>
    <mergeCell ref="L77:M77"/>
    <mergeCell ref="L78:M78"/>
    <mergeCell ref="A80:E85"/>
    <mergeCell ref="F80:K80"/>
    <mergeCell ref="F81:K81"/>
    <mergeCell ref="F82:K82"/>
    <mergeCell ref="F83:K83"/>
    <mergeCell ref="F84:K84"/>
    <mergeCell ref="F85:K85"/>
    <mergeCell ref="C102:D103"/>
    <mergeCell ref="E102:M103"/>
    <mergeCell ref="A86:L86"/>
    <mergeCell ref="D90:I90"/>
    <mergeCell ref="C91:D92"/>
    <mergeCell ref="E91:M92"/>
    <mergeCell ref="C93:D101"/>
    <mergeCell ref="E93:M93"/>
    <mergeCell ref="E94:M94"/>
    <mergeCell ref="E95:M95"/>
    <mergeCell ref="E96:M96"/>
    <mergeCell ref="E97:M97"/>
    <mergeCell ref="E108:M109"/>
    <mergeCell ref="E98:M98"/>
    <mergeCell ref="E99:M99"/>
    <mergeCell ref="E100:M100"/>
    <mergeCell ref="E101:M101"/>
    <mergeCell ref="C115:D116"/>
    <mergeCell ref="E115:M116"/>
    <mergeCell ref="A1:R1"/>
    <mergeCell ref="C110:D110"/>
    <mergeCell ref="E110:M110"/>
    <mergeCell ref="C111:D112"/>
    <mergeCell ref="E111:M111"/>
    <mergeCell ref="E112:M112"/>
    <mergeCell ref="C113:D114"/>
    <mergeCell ref="E113:M114"/>
    <mergeCell ref="C104:D105"/>
    <mergeCell ref="E104:M104"/>
    <mergeCell ref="E105:M105"/>
    <mergeCell ref="C106:D107"/>
    <mergeCell ref="E106:M107"/>
    <mergeCell ref="C108:D109"/>
  </mergeCells>
  <hyperlinks>
    <hyperlink ref="R8" r:id="rId1" xr:uid="{C28A51C4-0797-42D7-B1EF-7FEED46A493F}"/>
    <hyperlink ref="R10" r:id="rId2" xr:uid="{32EDB02B-4ACB-4036-A737-AF7A1AEA61C9}"/>
    <hyperlink ref="R16" r:id="rId3" xr:uid="{E48C8ABD-59D2-4D0D-B136-A2D7A6C0E126}"/>
    <hyperlink ref="R23" r:id="rId4" xr:uid="{B225F282-C224-4EE7-88AA-89AA263F7092}"/>
    <hyperlink ref="R24" r:id="rId5" xr:uid="{E5903AC7-E4FF-4408-B529-831695E057C7}"/>
    <hyperlink ref="R25" r:id="rId6" xr:uid="{F832CBC9-968E-4BBA-8772-92EB0DCA36C7}"/>
  </hyperlinks>
  <pageMargins left="0.7" right="0.7" top="0.75" bottom="0.75" header="0.3" footer="0.3"/>
  <pageSetup paperSize="9" orientation="portrait" verticalDpi="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B3431-DC44-4E59-968E-3DBFD8882028}">
  <dimension ref="A1:R88"/>
  <sheetViews>
    <sheetView topLeftCell="A43" workbookViewId="0">
      <selection activeCell="T24" sqref="T24"/>
    </sheetView>
  </sheetViews>
  <sheetFormatPr defaultRowHeight="15" x14ac:dyDescent="0.25"/>
  <cols>
    <col min="1" max="1" width="5.28515625" customWidth="1"/>
    <col min="2" max="2" width="5" customWidth="1"/>
    <col min="3" max="3" width="5.28515625" customWidth="1"/>
    <col min="4" max="4" width="13.42578125" customWidth="1"/>
    <col min="5" max="5" width="19.7109375" customWidth="1"/>
    <col min="6" max="6" width="10.5703125" customWidth="1"/>
    <col min="7" max="7" width="12.7109375" customWidth="1"/>
    <col min="8" max="8" width="11.28515625" customWidth="1"/>
    <col min="9" max="9" width="13.7109375" customWidth="1"/>
    <col min="10" max="10" width="11.28515625" customWidth="1"/>
    <col min="11" max="11" width="13.85546875" customWidth="1"/>
    <col min="12" max="12" width="10.5703125" customWidth="1"/>
    <col min="13" max="13" width="14.28515625" customWidth="1"/>
    <col min="14" max="14" width="12.140625" customWidth="1"/>
    <col min="15" max="15" width="13.85546875" customWidth="1"/>
    <col min="16" max="16" width="14.5703125" style="80" customWidth="1"/>
    <col min="17" max="17" width="19.42578125" customWidth="1"/>
    <col min="18" max="18" width="11.7109375" customWidth="1"/>
  </cols>
  <sheetData>
    <row r="1" spans="1:18" ht="41.25" customHeight="1" x14ac:dyDescent="0.25">
      <c r="A1" s="222" t="s">
        <v>542</v>
      </c>
      <c r="B1" s="223"/>
      <c r="C1" s="223"/>
      <c r="D1" s="223"/>
      <c r="E1" s="223"/>
      <c r="F1" s="223"/>
      <c r="G1" s="223"/>
      <c r="H1" s="223"/>
      <c r="I1" s="223"/>
      <c r="J1" s="223"/>
      <c r="K1" s="223"/>
      <c r="L1" s="223"/>
      <c r="M1" s="223"/>
      <c r="N1" s="223"/>
      <c r="O1" s="223"/>
      <c r="P1" s="223"/>
      <c r="Q1" s="223"/>
      <c r="R1" s="223"/>
    </row>
    <row r="2" spans="1:18" x14ac:dyDescent="0.25">
      <c r="A2" s="240" t="s">
        <v>39</v>
      </c>
      <c r="B2" s="240"/>
      <c r="C2" s="240"/>
      <c r="D2" s="210" t="s">
        <v>43</v>
      </c>
      <c r="E2" s="212" t="s">
        <v>0</v>
      </c>
      <c r="F2" s="231" t="s">
        <v>48</v>
      </c>
      <c r="G2" s="232"/>
      <c r="H2" s="232"/>
      <c r="I2" s="233"/>
      <c r="J2" s="351" t="s">
        <v>52</v>
      </c>
      <c r="K2" s="351"/>
      <c r="L2" s="351"/>
      <c r="M2" s="351"/>
      <c r="N2" s="351"/>
      <c r="O2" s="351"/>
      <c r="P2" s="210" t="s">
        <v>32</v>
      </c>
      <c r="Q2" s="210" t="s">
        <v>51</v>
      </c>
      <c r="R2" s="210" t="s">
        <v>36</v>
      </c>
    </row>
    <row r="3" spans="1:18" ht="15.75" thickBot="1" x14ac:dyDescent="0.3">
      <c r="A3" s="207" t="s">
        <v>40</v>
      </c>
      <c r="B3" s="207" t="s">
        <v>41</v>
      </c>
      <c r="C3" s="207" t="s">
        <v>42</v>
      </c>
      <c r="D3" s="211"/>
      <c r="E3" s="211"/>
      <c r="F3" s="234"/>
      <c r="G3" s="235"/>
      <c r="H3" s="235"/>
      <c r="I3" s="236"/>
      <c r="J3" s="352"/>
      <c r="K3" s="352"/>
      <c r="L3" s="352"/>
      <c r="M3" s="352"/>
      <c r="N3" s="352"/>
      <c r="O3" s="352"/>
      <c r="P3" s="211"/>
      <c r="Q3" s="211"/>
      <c r="R3" s="211"/>
    </row>
    <row r="4" spans="1:18" ht="161.25" customHeight="1" x14ac:dyDescent="0.25">
      <c r="A4" s="208"/>
      <c r="B4" s="208"/>
      <c r="C4" s="208"/>
      <c r="D4" s="211"/>
      <c r="E4" s="211"/>
      <c r="F4" s="237"/>
      <c r="G4" s="238"/>
      <c r="H4" s="238"/>
      <c r="I4" s="238"/>
      <c r="J4" s="348" t="s">
        <v>37</v>
      </c>
      <c r="K4" s="348" t="s">
        <v>49</v>
      </c>
      <c r="L4" s="348" t="s">
        <v>2</v>
      </c>
      <c r="M4" s="348" t="s">
        <v>50</v>
      </c>
      <c r="N4" s="348" t="s">
        <v>38</v>
      </c>
      <c r="O4" s="348" t="s">
        <v>3</v>
      </c>
      <c r="P4" s="224"/>
      <c r="Q4" s="211"/>
      <c r="R4" s="211"/>
    </row>
    <row r="5" spans="1:18" x14ac:dyDescent="0.25">
      <c r="A5" s="344"/>
      <c r="B5" s="344"/>
      <c r="C5" s="344"/>
      <c r="D5" s="344"/>
      <c r="E5" s="344"/>
      <c r="F5" s="128" t="s">
        <v>53</v>
      </c>
      <c r="G5" s="128" t="s">
        <v>54</v>
      </c>
      <c r="H5" s="128" t="s">
        <v>55</v>
      </c>
      <c r="I5" s="129" t="s">
        <v>56</v>
      </c>
      <c r="J5" s="349"/>
      <c r="K5" s="350"/>
      <c r="L5" s="350"/>
      <c r="M5" s="350"/>
      <c r="N5" s="350"/>
      <c r="O5" s="350"/>
      <c r="P5" s="341"/>
      <c r="Q5" s="344"/>
      <c r="R5" s="344"/>
    </row>
    <row r="6" spans="1:18" x14ac:dyDescent="0.25">
      <c r="A6" s="137"/>
      <c r="B6" s="137"/>
      <c r="C6" s="137"/>
      <c r="D6" s="137"/>
      <c r="E6" s="137"/>
      <c r="F6" s="128"/>
      <c r="G6" s="128"/>
      <c r="H6" s="128"/>
      <c r="I6" s="129"/>
      <c r="J6" s="138"/>
      <c r="K6" s="139"/>
      <c r="L6" s="139"/>
      <c r="M6" s="139"/>
      <c r="N6" s="139"/>
      <c r="O6" s="139"/>
      <c r="P6" s="140"/>
      <c r="Q6" s="137"/>
      <c r="R6" s="137"/>
    </row>
    <row r="7" spans="1:18" s="35" customFormat="1" ht="127.5" customHeight="1" x14ac:dyDescent="0.2">
      <c r="A7" s="32"/>
      <c r="B7" s="32">
        <v>1</v>
      </c>
      <c r="C7" s="32"/>
      <c r="D7" s="33" t="s">
        <v>142</v>
      </c>
      <c r="E7" s="33" t="s">
        <v>143</v>
      </c>
      <c r="F7" s="32"/>
      <c r="G7" s="32">
        <v>1</v>
      </c>
      <c r="H7" s="32"/>
      <c r="I7" s="121"/>
      <c r="J7" s="117"/>
      <c r="K7" s="117"/>
      <c r="L7" s="117"/>
      <c r="M7" s="117"/>
      <c r="N7" s="117">
        <v>1</v>
      </c>
      <c r="O7" s="117"/>
      <c r="P7" s="115" t="s">
        <v>144</v>
      </c>
      <c r="Q7" s="5"/>
      <c r="R7" s="34" t="s">
        <v>145</v>
      </c>
    </row>
    <row r="8" spans="1:18" s="35" customFormat="1" ht="36" x14ac:dyDescent="0.2">
      <c r="A8" s="32"/>
      <c r="B8" s="32">
        <v>1</v>
      </c>
      <c r="C8" s="32"/>
      <c r="D8" s="33" t="s">
        <v>146</v>
      </c>
      <c r="E8" s="33" t="s">
        <v>147</v>
      </c>
      <c r="F8" s="32"/>
      <c r="G8" s="32">
        <v>1</v>
      </c>
      <c r="H8" s="32"/>
      <c r="I8" s="121"/>
      <c r="J8" s="117"/>
      <c r="K8" s="117"/>
      <c r="L8" s="117"/>
      <c r="M8" s="117"/>
      <c r="N8" s="117">
        <v>1</v>
      </c>
      <c r="O8" s="117"/>
      <c r="P8" s="115" t="s">
        <v>148</v>
      </c>
      <c r="Q8" s="5" t="s">
        <v>149</v>
      </c>
      <c r="R8" s="36"/>
    </row>
    <row r="9" spans="1:18" s="35" customFormat="1" ht="63.75" x14ac:dyDescent="0.2">
      <c r="A9" s="32"/>
      <c r="B9" s="32">
        <v>1</v>
      </c>
      <c r="C9" s="32"/>
      <c r="D9" s="37" t="s">
        <v>150</v>
      </c>
      <c r="E9" s="33" t="s">
        <v>143</v>
      </c>
      <c r="F9" s="32"/>
      <c r="G9" s="32">
        <v>1</v>
      </c>
      <c r="H9" s="32"/>
      <c r="I9" s="121"/>
      <c r="J9" s="117"/>
      <c r="K9" s="117"/>
      <c r="L9" s="117"/>
      <c r="M9" s="117"/>
      <c r="N9" s="117">
        <v>1</v>
      </c>
      <c r="O9" s="117"/>
      <c r="P9" s="115" t="s">
        <v>148</v>
      </c>
      <c r="Q9" s="5" t="s">
        <v>151</v>
      </c>
      <c r="R9" s="34" t="s">
        <v>145</v>
      </c>
    </row>
    <row r="10" spans="1:18" s="35" customFormat="1" ht="127.5" x14ac:dyDescent="0.2">
      <c r="A10" s="32"/>
      <c r="B10" s="32">
        <v>1</v>
      </c>
      <c r="C10" s="32"/>
      <c r="D10" s="37" t="s">
        <v>152</v>
      </c>
      <c r="E10" s="33" t="s">
        <v>153</v>
      </c>
      <c r="F10" s="32"/>
      <c r="G10" s="32"/>
      <c r="H10" s="32"/>
      <c r="I10" s="121"/>
      <c r="J10" s="117"/>
      <c r="K10" s="117"/>
      <c r="L10" s="117"/>
      <c r="M10" s="117"/>
      <c r="N10" s="117"/>
      <c r="O10" s="117">
        <v>1</v>
      </c>
      <c r="P10" s="115" t="s">
        <v>154</v>
      </c>
      <c r="Q10" s="38"/>
      <c r="R10" s="34" t="s">
        <v>155</v>
      </c>
    </row>
    <row r="11" spans="1:18" s="35" customFormat="1" ht="86.25" customHeight="1" x14ac:dyDescent="0.2">
      <c r="A11" s="32"/>
      <c r="B11" s="32"/>
      <c r="C11" s="32">
        <v>1</v>
      </c>
      <c r="D11" s="37" t="s">
        <v>156</v>
      </c>
      <c r="E11" s="37" t="s">
        <v>157</v>
      </c>
      <c r="F11" s="32"/>
      <c r="G11" s="32"/>
      <c r="H11" s="32">
        <v>1</v>
      </c>
      <c r="I11" s="121"/>
      <c r="J11" s="117"/>
      <c r="K11" s="117"/>
      <c r="L11" s="117"/>
      <c r="M11" s="118"/>
      <c r="N11" s="117"/>
      <c r="O11" s="117">
        <v>1</v>
      </c>
      <c r="P11" s="103" t="s">
        <v>158</v>
      </c>
      <c r="Q11" s="37"/>
      <c r="R11" s="39" t="s">
        <v>159</v>
      </c>
    </row>
    <row r="12" spans="1:18" s="35" customFormat="1" ht="79.5" customHeight="1" x14ac:dyDescent="0.2">
      <c r="A12" s="32"/>
      <c r="B12" s="32"/>
      <c r="C12" s="32">
        <v>1</v>
      </c>
      <c r="D12" s="37" t="s">
        <v>160</v>
      </c>
      <c r="E12" s="37" t="s">
        <v>161</v>
      </c>
      <c r="F12" s="32"/>
      <c r="G12" s="32"/>
      <c r="H12" s="32"/>
      <c r="I12" s="121">
        <v>1</v>
      </c>
      <c r="J12" s="117"/>
      <c r="K12" s="117"/>
      <c r="L12" s="117"/>
      <c r="M12" s="118">
        <v>1</v>
      </c>
      <c r="N12" s="117"/>
      <c r="O12" s="117"/>
      <c r="P12" s="103" t="s">
        <v>162</v>
      </c>
      <c r="Q12" s="37"/>
      <c r="R12" s="39" t="s">
        <v>159</v>
      </c>
    </row>
    <row r="13" spans="1:18" s="35" customFormat="1" ht="96.75" customHeight="1" x14ac:dyDescent="0.2">
      <c r="A13" s="32"/>
      <c r="B13" s="32"/>
      <c r="C13" s="32">
        <v>1</v>
      </c>
      <c r="D13" s="37" t="s">
        <v>163</v>
      </c>
      <c r="E13" s="37" t="s">
        <v>164</v>
      </c>
      <c r="F13" s="32"/>
      <c r="G13" s="32"/>
      <c r="H13" s="32"/>
      <c r="I13" s="121">
        <v>1</v>
      </c>
      <c r="J13" s="117"/>
      <c r="K13" s="117"/>
      <c r="L13" s="117"/>
      <c r="M13" s="118">
        <v>1</v>
      </c>
      <c r="N13" s="117"/>
      <c r="O13" s="117"/>
      <c r="P13" s="103" t="s">
        <v>165</v>
      </c>
      <c r="Q13" s="37"/>
      <c r="R13" s="39" t="s">
        <v>166</v>
      </c>
    </row>
    <row r="14" spans="1:18" s="35" customFormat="1" ht="177" customHeight="1" x14ac:dyDescent="0.2">
      <c r="A14" s="32">
        <v>1</v>
      </c>
      <c r="B14" s="32"/>
      <c r="C14" s="32"/>
      <c r="D14" s="40" t="s">
        <v>167</v>
      </c>
      <c r="E14" s="40" t="s">
        <v>138</v>
      </c>
      <c r="F14" s="32">
        <v>1</v>
      </c>
      <c r="G14" s="32"/>
      <c r="H14" s="32"/>
      <c r="I14" s="121"/>
      <c r="J14" s="117"/>
      <c r="K14" s="117"/>
      <c r="L14" s="117"/>
      <c r="M14" s="117">
        <v>1</v>
      </c>
      <c r="N14" s="118">
        <v>1</v>
      </c>
      <c r="O14" s="117"/>
      <c r="P14" s="103" t="s">
        <v>168</v>
      </c>
      <c r="Q14" s="41"/>
      <c r="R14" s="40" t="s">
        <v>169</v>
      </c>
    </row>
    <row r="15" spans="1:18" s="35" customFormat="1" ht="89.25" x14ac:dyDescent="0.2">
      <c r="A15" s="32"/>
      <c r="B15" s="32"/>
      <c r="C15" s="32">
        <v>1</v>
      </c>
      <c r="D15" s="37" t="s">
        <v>170</v>
      </c>
      <c r="E15" s="37" t="s">
        <v>171</v>
      </c>
      <c r="F15" s="32"/>
      <c r="G15" s="32"/>
      <c r="H15" s="32"/>
      <c r="I15" s="121">
        <v>1</v>
      </c>
      <c r="J15" s="117"/>
      <c r="K15" s="117"/>
      <c r="L15" s="117"/>
      <c r="M15" s="118"/>
      <c r="N15" s="117"/>
      <c r="O15" s="117"/>
      <c r="P15" s="103" t="s">
        <v>162</v>
      </c>
      <c r="Q15" s="42"/>
      <c r="R15" s="39" t="s">
        <v>159</v>
      </c>
    </row>
    <row r="16" spans="1:18" s="35" customFormat="1" ht="153" x14ac:dyDescent="0.2">
      <c r="A16" s="32">
        <v>1</v>
      </c>
      <c r="B16" s="32"/>
      <c r="C16" s="32"/>
      <c r="D16" s="37" t="s">
        <v>172</v>
      </c>
      <c r="E16" s="37" t="s">
        <v>138</v>
      </c>
      <c r="F16" s="32">
        <v>1</v>
      </c>
      <c r="G16" s="32"/>
      <c r="H16" s="32"/>
      <c r="I16" s="121"/>
      <c r="J16" s="117"/>
      <c r="K16" s="117"/>
      <c r="L16" s="117"/>
      <c r="M16" s="117"/>
      <c r="N16" s="118"/>
      <c r="O16" s="117"/>
      <c r="P16" s="103" t="s">
        <v>173</v>
      </c>
      <c r="Q16" s="40"/>
      <c r="R16" s="43" t="s">
        <v>174</v>
      </c>
    </row>
    <row r="17" spans="1:18" s="35" customFormat="1" ht="51" x14ac:dyDescent="0.2">
      <c r="A17" s="32">
        <v>1</v>
      </c>
      <c r="B17" s="32"/>
      <c r="C17" s="32"/>
      <c r="D17" s="40" t="s">
        <v>175</v>
      </c>
      <c r="E17" s="40" t="s">
        <v>138</v>
      </c>
      <c r="F17" s="32"/>
      <c r="G17" s="32"/>
      <c r="H17" s="32">
        <v>1</v>
      </c>
      <c r="I17" s="121"/>
      <c r="J17" s="117"/>
      <c r="K17" s="117"/>
      <c r="L17" s="117"/>
      <c r="M17" s="117"/>
      <c r="N17" s="117"/>
      <c r="O17" s="118">
        <v>1</v>
      </c>
      <c r="P17" s="115" t="s">
        <v>148</v>
      </c>
      <c r="Q17" s="40"/>
      <c r="R17" s="43" t="s">
        <v>176</v>
      </c>
    </row>
    <row r="18" spans="1:18" s="35" customFormat="1" ht="102" x14ac:dyDescent="0.2">
      <c r="A18" s="32"/>
      <c r="B18" s="32"/>
      <c r="C18" s="32">
        <v>1</v>
      </c>
      <c r="D18" s="37" t="s">
        <v>177</v>
      </c>
      <c r="E18" s="37" t="s">
        <v>178</v>
      </c>
      <c r="F18" s="32"/>
      <c r="G18" s="32"/>
      <c r="H18" s="32"/>
      <c r="I18" s="121">
        <v>1</v>
      </c>
      <c r="J18" s="117"/>
      <c r="K18" s="117"/>
      <c r="L18" s="117"/>
      <c r="M18" s="118">
        <v>1</v>
      </c>
      <c r="N18" s="117"/>
      <c r="O18" s="117"/>
      <c r="P18" s="103" t="s">
        <v>179</v>
      </c>
      <c r="Q18" s="37"/>
      <c r="R18" s="39" t="s">
        <v>159</v>
      </c>
    </row>
    <row r="19" spans="1:18" s="35" customFormat="1" ht="63.75" x14ac:dyDescent="0.2">
      <c r="A19" s="32"/>
      <c r="B19" s="32"/>
      <c r="C19" s="32">
        <v>1</v>
      </c>
      <c r="D19" s="37" t="s">
        <v>180</v>
      </c>
      <c r="E19" s="37" t="s">
        <v>181</v>
      </c>
      <c r="F19" s="32"/>
      <c r="G19" s="32"/>
      <c r="H19" s="32"/>
      <c r="I19" s="121">
        <v>1</v>
      </c>
      <c r="J19" s="117"/>
      <c r="K19" s="117"/>
      <c r="L19" s="117"/>
      <c r="M19" s="118">
        <v>1</v>
      </c>
      <c r="N19" s="117"/>
      <c r="O19" s="117"/>
      <c r="P19" s="103" t="s">
        <v>182</v>
      </c>
      <c r="Q19" s="37"/>
      <c r="R19" s="39" t="s">
        <v>159</v>
      </c>
    </row>
    <row r="20" spans="1:18" s="35" customFormat="1" ht="89.25" x14ac:dyDescent="0.2">
      <c r="A20" s="32"/>
      <c r="B20" s="32"/>
      <c r="C20" s="32">
        <v>1</v>
      </c>
      <c r="D20" s="37" t="s">
        <v>183</v>
      </c>
      <c r="E20" s="37" t="s">
        <v>184</v>
      </c>
      <c r="F20" s="32"/>
      <c r="G20" s="32"/>
      <c r="H20" s="32"/>
      <c r="I20" s="121">
        <v>1</v>
      </c>
      <c r="J20" s="117"/>
      <c r="K20" s="117"/>
      <c r="L20" s="117"/>
      <c r="M20" s="118">
        <v>1</v>
      </c>
      <c r="N20" s="117">
        <v>1</v>
      </c>
      <c r="O20" s="117"/>
      <c r="P20" s="103" t="s">
        <v>185</v>
      </c>
      <c r="Q20" s="40"/>
      <c r="R20" s="43" t="s">
        <v>186</v>
      </c>
    </row>
    <row r="21" spans="1:18" s="35" customFormat="1" ht="51" x14ac:dyDescent="0.2">
      <c r="A21" s="32"/>
      <c r="B21" s="32"/>
      <c r="C21" s="32">
        <v>1</v>
      </c>
      <c r="D21" s="37" t="s">
        <v>187</v>
      </c>
      <c r="E21" s="37" t="s">
        <v>188</v>
      </c>
      <c r="F21" s="32"/>
      <c r="G21" s="32"/>
      <c r="H21" s="32"/>
      <c r="I21" s="121">
        <v>1</v>
      </c>
      <c r="J21" s="117"/>
      <c r="K21" s="117"/>
      <c r="L21" s="117"/>
      <c r="M21" s="118">
        <v>1</v>
      </c>
      <c r="N21" s="117">
        <v>1</v>
      </c>
      <c r="O21" s="117"/>
      <c r="P21" s="103" t="s">
        <v>189</v>
      </c>
      <c r="Q21" s="40"/>
      <c r="R21" s="43" t="s">
        <v>190</v>
      </c>
    </row>
    <row r="22" spans="1:18" s="35" customFormat="1" ht="89.25" x14ac:dyDescent="0.2">
      <c r="A22" s="32"/>
      <c r="B22" s="32"/>
      <c r="C22" s="32">
        <v>1</v>
      </c>
      <c r="D22" s="37" t="s">
        <v>191</v>
      </c>
      <c r="E22" s="37" t="s">
        <v>192</v>
      </c>
      <c r="F22" s="32"/>
      <c r="G22" s="32"/>
      <c r="H22" s="32"/>
      <c r="I22" s="121">
        <v>1</v>
      </c>
      <c r="J22" s="117"/>
      <c r="K22" s="117"/>
      <c r="L22" s="117"/>
      <c r="M22" s="118"/>
      <c r="N22" s="117"/>
      <c r="O22" s="117"/>
      <c r="P22" s="103" t="s">
        <v>193</v>
      </c>
      <c r="Q22" s="40"/>
      <c r="R22" s="43" t="s">
        <v>194</v>
      </c>
    </row>
    <row r="23" spans="1:18" s="35" customFormat="1" ht="127.5" x14ac:dyDescent="0.2">
      <c r="A23" s="32"/>
      <c r="B23" s="32"/>
      <c r="C23" s="32">
        <v>1</v>
      </c>
      <c r="D23" s="37" t="s">
        <v>195</v>
      </c>
      <c r="E23" s="37" t="s">
        <v>196</v>
      </c>
      <c r="F23" s="32"/>
      <c r="G23" s="32"/>
      <c r="H23" s="32"/>
      <c r="I23" s="121">
        <v>1</v>
      </c>
      <c r="J23" s="117"/>
      <c r="K23" s="117"/>
      <c r="L23" s="117"/>
      <c r="M23" s="118"/>
      <c r="N23" s="117"/>
      <c r="O23" s="117"/>
      <c r="P23" s="103" t="s">
        <v>197</v>
      </c>
      <c r="Q23" s="40"/>
      <c r="R23" s="43" t="s">
        <v>198</v>
      </c>
    </row>
    <row r="24" spans="1:18" s="46" customFormat="1" ht="89.25" x14ac:dyDescent="0.2">
      <c r="A24" s="44">
        <v>1</v>
      </c>
      <c r="B24" s="44"/>
      <c r="C24" s="44"/>
      <c r="D24" s="45" t="s">
        <v>199</v>
      </c>
      <c r="E24" s="45" t="s">
        <v>200</v>
      </c>
      <c r="F24" s="44"/>
      <c r="G24" s="44"/>
      <c r="H24" s="44">
        <v>1</v>
      </c>
      <c r="I24" s="122"/>
      <c r="J24" s="117"/>
      <c r="K24" s="117">
        <v>1</v>
      </c>
      <c r="L24" s="117"/>
      <c r="M24" s="117"/>
      <c r="N24" s="117"/>
      <c r="O24" s="117">
        <v>1</v>
      </c>
      <c r="P24" s="103" t="s">
        <v>185</v>
      </c>
      <c r="Q24" s="40"/>
      <c r="R24" s="49" t="s">
        <v>752</v>
      </c>
    </row>
    <row r="25" spans="1:18" s="46" customFormat="1" ht="51" x14ac:dyDescent="0.2">
      <c r="A25" s="44"/>
      <c r="B25" s="44"/>
      <c r="C25" s="44">
        <v>1</v>
      </c>
      <c r="D25" s="40" t="s">
        <v>201</v>
      </c>
      <c r="E25" s="40" t="s">
        <v>202</v>
      </c>
      <c r="F25" s="44">
        <v>1</v>
      </c>
      <c r="G25" s="44"/>
      <c r="H25" s="44"/>
      <c r="I25" s="122"/>
      <c r="J25" s="117"/>
      <c r="K25" s="117"/>
      <c r="L25" s="117"/>
      <c r="M25" s="117"/>
      <c r="N25" s="117"/>
      <c r="O25" s="117">
        <v>1</v>
      </c>
      <c r="P25" s="115" t="s">
        <v>203</v>
      </c>
      <c r="Q25" s="40" t="s">
        <v>204</v>
      </c>
      <c r="R25" s="43" t="s">
        <v>205</v>
      </c>
    </row>
    <row r="26" spans="1:18" s="46" customFormat="1" ht="38.25" x14ac:dyDescent="0.2">
      <c r="A26" s="44"/>
      <c r="B26" s="44">
        <v>1</v>
      </c>
      <c r="C26" s="44"/>
      <c r="D26" s="45" t="s">
        <v>206</v>
      </c>
      <c r="E26" s="45" t="s">
        <v>207</v>
      </c>
      <c r="F26" s="44"/>
      <c r="G26" s="44">
        <v>1</v>
      </c>
      <c r="H26" s="44"/>
      <c r="I26" s="122"/>
      <c r="J26" s="117">
        <v>1</v>
      </c>
      <c r="K26" s="117"/>
      <c r="L26" s="117"/>
      <c r="M26" s="117"/>
      <c r="N26" s="117"/>
      <c r="O26" s="117"/>
      <c r="P26" s="115" t="s">
        <v>148</v>
      </c>
      <c r="Q26" s="40" t="s">
        <v>208</v>
      </c>
      <c r="R26" s="43" t="s">
        <v>209</v>
      </c>
    </row>
    <row r="27" spans="1:18" s="46" customFormat="1" ht="114.75" x14ac:dyDescent="0.2">
      <c r="A27" s="44"/>
      <c r="B27" s="44"/>
      <c r="C27" s="44">
        <v>1</v>
      </c>
      <c r="D27" s="45" t="s">
        <v>210</v>
      </c>
      <c r="E27" s="45" t="s">
        <v>211</v>
      </c>
      <c r="F27" s="44"/>
      <c r="G27" s="44"/>
      <c r="H27" s="44">
        <v>1</v>
      </c>
      <c r="I27" s="122"/>
      <c r="J27" s="117">
        <v>1</v>
      </c>
      <c r="K27" s="117"/>
      <c r="L27" s="117"/>
      <c r="M27" s="117"/>
      <c r="N27" s="117"/>
      <c r="O27" s="117">
        <v>1</v>
      </c>
      <c r="P27" s="103" t="s">
        <v>212</v>
      </c>
      <c r="Q27" s="45" t="s">
        <v>213</v>
      </c>
      <c r="R27" s="43" t="s">
        <v>214</v>
      </c>
    </row>
    <row r="28" spans="1:18" s="35" customFormat="1" ht="76.5" x14ac:dyDescent="0.2">
      <c r="A28" s="32"/>
      <c r="B28" s="32"/>
      <c r="C28" s="32">
        <v>1</v>
      </c>
      <c r="D28" s="40" t="s">
        <v>215</v>
      </c>
      <c r="E28" s="40" t="s">
        <v>216</v>
      </c>
      <c r="F28" s="32"/>
      <c r="G28" s="32"/>
      <c r="H28" s="32">
        <v>1</v>
      </c>
      <c r="I28" s="121"/>
      <c r="J28" s="117"/>
      <c r="K28" s="117"/>
      <c r="L28" s="117"/>
      <c r="M28" s="117"/>
      <c r="N28" s="117"/>
      <c r="O28" s="117"/>
      <c r="P28" s="103" t="s">
        <v>217</v>
      </c>
      <c r="Q28" s="40"/>
      <c r="R28" s="43" t="s">
        <v>218</v>
      </c>
    </row>
    <row r="29" spans="1:18" s="35" customFormat="1" ht="114.75" x14ac:dyDescent="0.2">
      <c r="A29" s="32"/>
      <c r="B29" s="32"/>
      <c r="C29" s="32">
        <v>1</v>
      </c>
      <c r="D29" s="37" t="s">
        <v>219</v>
      </c>
      <c r="E29" s="37" t="s">
        <v>220</v>
      </c>
      <c r="F29" s="32"/>
      <c r="G29" s="32"/>
      <c r="H29" s="32">
        <v>1</v>
      </c>
      <c r="I29" s="121"/>
      <c r="J29" s="117"/>
      <c r="K29" s="117"/>
      <c r="L29" s="117"/>
      <c r="M29" s="117"/>
      <c r="N29" s="117"/>
      <c r="O29" s="117"/>
      <c r="P29" s="115" t="s">
        <v>203</v>
      </c>
      <c r="Q29" s="33"/>
      <c r="R29" s="47" t="s">
        <v>221</v>
      </c>
    </row>
    <row r="30" spans="1:18" s="35" customFormat="1" ht="38.25" x14ac:dyDescent="0.2">
      <c r="A30" s="32"/>
      <c r="B30" s="32"/>
      <c r="C30" s="32">
        <v>1</v>
      </c>
      <c r="D30" s="37" t="s">
        <v>222</v>
      </c>
      <c r="E30" s="37" t="s">
        <v>223</v>
      </c>
      <c r="F30" s="32"/>
      <c r="G30" s="32"/>
      <c r="H30" s="32">
        <v>1</v>
      </c>
      <c r="I30" s="121"/>
      <c r="J30" s="117"/>
      <c r="K30" s="117"/>
      <c r="L30" s="117"/>
      <c r="M30" s="117"/>
      <c r="N30" s="117"/>
      <c r="O30" s="117"/>
      <c r="P30" s="115" t="s">
        <v>224</v>
      </c>
      <c r="Q30" s="37"/>
      <c r="R30" s="47" t="s">
        <v>225</v>
      </c>
    </row>
    <row r="31" spans="1:18" s="46" customFormat="1" ht="102" x14ac:dyDescent="0.2">
      <c r="A31" s="44">
        <v>1</v>
      </c>
      <c r="B31" s="44"/>
      <c r="C31" s="44"/>
      <c r="D31" s="48" t="s">
        <v>226</v>
      </c>
      <c r="E31" s="48" t="s">
        <v>227</v>
      </c>
      <c r="F31" s="44"/>
      <c r="G31" s="44">
        <v>1</v>
      </c>
      <c r="H31" s="44"/>
      <c r="I31" s="122"/>
      <c r="J31" s="117"/>
      <c r="K31" s="117"/>
      <c r="L31" s="117"/>
      <c r="M31" s="117"/>
      <c r="N31" s="117"/>
      <c r="O31" s="117">
        <v>1</v>
      </c>
      <c r="P31" s="115" t="s">
        <v>203</v>
      </c>
      <c r="Q31" s="45" t="s">
        <v>228</v>
      </c>
      <c r="R31" s="43" t="s">
        <v>229</v>
      </c>
    </row>
    <row r="32" spans="1:18" s="35" customFormat="1" ht="114.75" x14ac:dyDescent="0.2">
      <c r="A32" s="32"/>
      <c r="B32" s="32"/>
      <c r="C32" s="44">
        <v>1</v>
      </c>
      <c r="D32" s="45" t="s">
        <v>230</v>
      </c>
      <c r="E32" s="45" t="s">
        <v>211</v>
      </c>
      <c r="F32" s="44"/>
      <c r="G32" s="44"/>
      <c r="H32" s="44">
        <v>1</v>
      </c>
      <c r="I32" s="122"/>
      <c r="J32" s="117">
        <v>1</v>
      </c>
      <c r="K32" s="117"/>
      <c r="L32" s="117"/>
      <c r="M32" s="117"/>
      <c r="N32" s="117"/>
      <c r="O32" s="117"/>
      <c r="P32" s="116" t="s">
        <v>231</v>
      </c>
      <c r="Q32" s="45" t="s">
        <v>232</v>
      </c>
      <c r="R32" s="43" t="s">
        <v>233</v>
      </c>
    </row>
    <row r="33" spans="1:18" s="46" customFormat="1" ht="114.75" x14ac:dyDescent="0.2">
      <c r="A33" s="44"/>
      <c r="B33" s="44"/>
      <c r="C33" s="44">
        <v>1</v>
      </c>
      <c r="D33" s="45" t="s">
        <v>234</v>
      </c>
      <c r="E33" s="45" t="s">
        <v>211</v>
      </c>
      <c r="F33" s="44"/>
      <c r="G33" s="44"/>
      <c r="H33" s="44">
        <v>1</v>
      </c>
      <c r="I33" s="122"/>
      <c r="J33" s="117"/>
      <c r="K33" s="117"/>
      <c r="L33" s="117"/>
      <c r="M33" s="117"/>
      <c r="N33" s="117"/>
      <c r="O33" s="117"/>
      <c r="P33" s="103" t="s">
        <v>235</v>
      </c>
      <c r="Q33" s="45"/>
      <c r="R33" s="43" t="s">
        <v>233</v>
      </c>
    </row>
    <row r="34" spans="1:18" s="35" customFormat="1" ht="51" x14ac:dyDescent="0.2">
      <c r="A34" s="32"/>
      <c r="B34" s="32"/>
      <c r="C34" s="32">
        <v>1</v>
      </c>
      <c r="D34" s="37" t="s">
        <v>236</v>
      </c>
      <c r="E34" s="37" t="s">
        <v>237</v>
      </c>
      <c r="F34" s="32"/>
      <c r="G34" s="32"/>
      <c r="H34" s="32">
        <v>1</v>
      </c>
      <c r="I34" s="121"/>
      <c r="J34" s="117"/>
      <c r="K34" s="117"/>
      <c r="L34" s="117"/>
      <c r="M34" s="117"/>
      <c r="N34" s="117"/>
      <c r="O34" s="117"/>
      <c r="P34" s="116" t="s">
        <v>238</v>
      </c>
      <c r="Q34" s="37"/>
      <c r="R34" s="47" t="s">
        <v>239</v>
      </c>
    </row>
    <row r="35" spans="1:18" s="35" customFormat="1" ht="191.25" x14ac:dyDescent="0.2">
      <c r="A35" s="32">
        <v>1</v>
      </c>
      <c r="B35" s="32"/>
      <c r="C35" s="32"/>
      <c r="D35" s="37" t="s">
        <v>240</v>
      </c>
      <c r="E35" s="37" t="s">
        <v>241</v>
      </c>
      <c r="F35" s="32">
        <v>1</v>
      </c>
      <c r="G35" s="32"/>
      <c r="H35" s="32"/>
      <c r="I35" s="121"/>
      <c r="J35" s="117"/>
      <c r="K35" s="117"/>
      <c r="L35" s="117"/>
      <c r="M35" s="117"/>
      <c r="N35" s="117"/>
      <c r="O35" s="117"/>
      <c r="P35" s="103" t="s">
        <v>242</v>
      </c>
      <c r="Q35" s="37"/>
      <c r="R35" s="47" t="s">
        <v>243</v>
      </c>
    </row>
    <row r="36" spans="1:18" s="46" customFormat="1" ht="63.75" x14ac:dyDescent="0.2">
      <c r="A36" s="44"/>
      <c r="B36" s="44"/>
      <c r="C36" s="44">
        <v>1</v>
      </c>
      <c r="D36" s="45" t="s">
        <v>244</v>
      </c>
      <c r="E36" s="45" t="s">
        <v>245</v>
      </c>
      <c r="F36" s="44"/>
      <c r="G36" s="44">
        <v>1</v>
      </c>
      <c r="H36" s="44"/>
      <c r="I36" s="122"/>
      <c r="J36" s="117">
        <v>1</v>
      </c>
      <c r="K36" s="117"/>
      <c r="L36" s="117"/>
      <c r="M36" s="117"/>
      <c r="N36" s="117"/>
      <c r="O36" s="117"/>
      <c r="P36" s="103" t="s">
        <v>246</v>
      </c>
      <c r="Q36" s="45" t="s">
        <v>247</v>
      </c>
      <c r="R36" s="43" t="s">
        <v>248</v>
      </c>
    </row>
    <row r="37" spans="1:18" s="46" customFormat="1" ht="90" x14ac:dyDescent="0.2">
      <c r="A37" s="44"/>
      <c r="B37" s="44"/>
      <c r="C37" s="44">
        <v>1</v>
      </c>
      <c r="D37" s="45" t="s">
        <v>249</v>
      </c>
      <c r="E37" s="45" t="s">
        <v>250</v>
      </c>
      <c r="F37" s="44">
        <v>1</v>
      </c>
      <c r="G37" s="44"/>
      <c r="H37" s="44"/>
      <c r="I37" s="122"/>
      <c r="J37" s="117"/>
      <c r="K37" s="117"/>
      <c r="L37" s="117"/>
      <c r="M37" s="117"/>
      <c r="N37" s="117"/>
      <c r="O37" s="117">
        <v>1</v>
      </c>
      <c r="P37" s="103" t="s">
        <v>251</v>
      </c>
      <c r="Q37" s="45"/>
      <c r="R37" s="49" t="s">
        <v>252</v>
      </c>
    </row>
    <row r="38" spans="1:18" s="46" customFormat="1" ht="60" x14ac:dyDescent="0.2">
      <c r="A38" s="44"/>
      <c r="B38" s="44"/>
      <c r="C38" s="44">
        <v>1</v>
      </c>
      <c r="D38" s="45" t="s">
        <v>253</v>
      </c>
      <c r="E38" s="45" t="s">
        <v>254</v>
      </c>
      <c r="F38" s="44"/>
      <c r="G38" s="44"/>
      <c r="H38" s="44"/>
      <c r="I38" s="122">
        <v>1</v>
      </c>
      <c r="J38" s="117"/>
      <c r="K38" s="117"/>
      <c r="L38" s="117"/>
      <c r="M38" s="117"/>
      <c r="N38" s="117"/>
      <c r="O38" s="117"/>
      <c r="P38" s="103" t="s">
        <v>251</v>
      </c>
      <c r="Q38" s="45"/>
      <c r="R38" s="49" t="s">
        <v>255</v>
      </c>
    </row>
    <row r="39" spans="1:18" ht="60" x14ac:dyDescent="0.25">
      <c r="A39" s="14"/>
      <c r="B39" s="14"/>
      <c r="C39" s="14">
        <v>1</v>
      </c>
      <c r="D39" s="45" t="s">
        <v>256</v>
      </c>
      <c r="E39" s="50" t="s">
        <v>257</v>
      </c>
      <c r="F39" s="10">
        <v>1</v>
      </c>
      <c r="G39" s="10"/>
      <c r="H39" s="10"/>
      <c r="I39" s="110"/>
      <c r="J39" s="119"/>
      <c r="K39" s="119">
        <v>1</v>
      </c>
      <c r="L39" s="119"/>
      <c r="M39" s="119"/>
      <c r="N39" s="119"/>
      <c r="O39" s="119"/>
      <c r="P39" s="103" t="s">
        <v>258</v>
      </c>
      <c r="Q39" s="52" t="s">
        <v>259</v>
      </c>
      <c r="R39" s="53" t="s">
        <v>260</v>
      </c>
    </row>
    <row r="40" spans="1:18" ht="60" x14ac:dyDescent="0.25">
      <c r="A40" s="14"/>
      <c r="B40" s="14"/>
      <c r="C40" s="14">
        <v>1</v>
      </c>
      <c r="D40" s="45" t="s">
        <v>261</v>
      </c>
      <c r="E40" s="45" t="s">
        <v>262</v>
      </c>
      <c r="F40" s="10">
        <v>1</v>
      </c>
      <c r="G40" s="10"/>
      <c r="H40" s="10"/>
      <c r="I40" s="110"/>
      <c r="J40" s="119"/>
      <c r="K40" s="119">
        <v>1</v>
      </c>
      <c r="L40" s="119"/>
      <c r="M40" s="119"/>
      <c r="N40" s="119"/>
      <c r="O40" s="119"/>
      <c r="P40" s="103" t="s">
        <v>258</v>
      </c>
      <c r="Q40" s="52" t="s">
        <v>259</v>
      </c>
      <c r="R40" s="55" t="s">
        <v>263</v>
      </c>
    </row>
    <row r="41" spans="1:18" ht="60.75" thickBot="1" x14ac:dyDescent="0.3">
      <c r="A41" s="14"/>
      <c r="B41" s="14">
        <v>1</v>
      </c>
      <c r="C41" s="14"/>
      <c r="D41" s="45" t="s">
        <v>264</v>
      </c>
      <c r="E41" s="45" t="s">
        <v>265</v>
      </c>
      <c r="F41" s="10">
        <v>1</v>
      </c>
      <c r="G41" s="10"/>
      <c r="H41" s="10"/>
      <c r="I41" s="110"/>
      <c r="J41" s="120"/>
      <c r="K41" s="120"/>
      <c r="L41" s="120"/>
      <c r="M41" s="120">
        <v>1</v>
      </c>
      <c r="N41" s="120"/>
      <c r="O41" s="120"/>
      <c r="P41" s="103" t="s">
        <v>266</v>
      </c>
      <c r="Q41" s="52" t="s">
        <v>267</v>
      </c>
      <c r="R41" s="56" t="s">
        <v>268</v>
      </c>
    </row>
    <row r="42" spans="1:18" x14ac:dyDescent="0.25">
      <c r="E42" s="3"/>
      <c r="J42" s="57"/>
      <c r="K42" s="57"/>
      <c r="L42" s="57"/>
      <c r="M42" s="57"/>
      <c r="N42" s="57"/>
      <c r="O42" s="57"/>
    </row>
    <row r="43" spans="1:18" x14ac:dyDescent="0.25">
      <c r="A43" s="334" t="s">
        <v>4</v>
      </c>
      <c r="B43" s="353"/>
      <c r="C43" s="353"/>
      <c r="D43" s="353"/>
      <c r="E43" s="353"/>
      <c r="F43" s="353"/>
      <c r="G43" s="353"/>
      <c r="H43" s="353"/>
      <c r="I43" s="353"/>
      <c r="J43" s="353"/>
      <c r="K43" s="336"/>
      <c r="L43" s="354">
        <v>665</v>
      </c>
      <c r="M43" s="354"/>
      <c r="N43" s="58" t="s">
        <v>16</v>
      </c>
      <c r="O43" s="57"/>
    </row>
    <row r="44" spans="1:18" x14ac:dyDescent="0.25">
      <c r="A44" s="334" t="s">
        <v>44</v>
      </c>
      <c r="B44" s="353"/>
      <c r="C44" s="353"/>
      <c r="D44" s="353"/>
      <c r="E44" s="353"/>
      <c r="F44" s="353"/>
      <c r="G44" s="353"/>
      <c r="H44" s="353"/>
      <c r="I44" s="353"/>
      <c r="J44" s="353"/>
      <c r="K44" s="336"/>
      <c r="L44" s="354">
        <v>500</v>
      </c>
      <c r="M44" s="354"/>
      <c r="N44" s="58" t="s">
        <v>16</v>
      </c>
      <c r="O44" s="57"/>
    </row>
    <row r="45" spans="1:18" x14ac:dyDescent="0.25">
      <c r="A45" s="334" t="s">
        <v>31</v>
      </c>
      <c r="B45" s="353"/>
      <c r="C45" s="353"/>
      <c r="D45" s="353"/>
      <c r="E45" s="353"/>
      <c r="F45" s="353"/>
      <c r="G45" s="353"/>
      <c r="H45" s="353"/>
      <c r="I45" s="353"/>
      <c r="J45" s="353"/>
      <c r="K45" s="336"/>
      <c r="L45" s="354">
        <v>46</v>
      </c>
      <c r="M45" s="354"/>
      <c r="N45" s="58" t="s">
        <v>17</v>
      </c>
      <c r="O45" s="57"/>
    </row>
    <row r="46" spans="1:18" x14ac:dyDescent="0.25">
      <c r="A46" s="334"/>
      <c r="B46" s="353"/>
      <c r="C46" s="353"/>
      <c r="D46" s="355"/>
      <c r="E46" s="6" t="s">
        <v>6</v>
      </c>
      <c r="F46" s="335" t="s">
        <v>5</v>
      </c>
      <c r="G46" s="336"/>
      <c r="H46" s="336"/>
      <c r="I46" s="336"/>
      <c r="J46" s="322"/>
      <c r="K46" s="322"/>
      <c r="L46" s="354">
        <v>291</v>
      </c>
      <c r="M46" s="354"/>
      <c r="N46" s="58" t="s">
        <v>16</v>
      </c>
      <c r="O46" s="57"/>
    </row>
    <row r="47" spans="1:18" x14ac:dyDescent="0.25">
      <c r="A47" s="334" t="s">
        <v>45</v>
      </c>
      <c r="B47" s="353"/>
      <c r="C47" s="353"/>
      <c r="D47" s="353"/>
      <c r="E47" s="353"/>
      <c r="F47" s="353"/>
      <c r="G47" s="353"/>
      <c r="H47" s="353"/>
      <c r="I47" s="353"/>
      <c r="J47" s="353"/>
      <c r="K47" s="336"/>
      <c r="L47" s="354">
        <v>37</v>
      </c>
      <c r="M47" s="354"/>
      <c r="N47" s="58" t="s">
        <v>18</v>
      </c>
      <c r="O47" s="57"/>
    </row>
    <row r="48" spans="1:18" x14ac:dyDescent="0.25">
      <c r="A48" s="334"/>
      <c r="B48" s="353"/>
      <c r="C48" s="353"/>
      <c r="D48" s="355"/>
      <c r="E48" s="6" t="s">
        <v>6</v>
      </c>
      <c r="F48" s="335" t="s">
        <v>11</v>
      </c>
      <c r="G48" s="336"/>
      <c r="H48" s="336"/>
      <c r="I48" s="336"/>
      <c r="J48" s="322"/>
      <c r="K48" s="334"/>
      <c r="L48" s="357"/>
      <c r="M48" s="354"/>
      <c r="N48" s="58" t="s">
        <v>18</v>
      </c>
      <c r="O48" s="57"/>
    </row>
    <row r="49" spans="1:15" x14ac:dyDescent="0.25">
      <c r="A49" s="358"/>
      <c r="B49" s="359"/>
      <c r="C49" s="359"/>
      <c r="D49" s="359"/>
      <c r="E49" s="359"/>
      <c r="F49" s="359"/>
      <c r="G49" s="359"/>
      <c r="H49" s="359"/>
      <c r="I49" s="359"/>
      <c r="J49" s="360"/>
      <c r="K49" s="61" t="s">
        <v>7</v>
      </c>
      <c r="L49" s="354">
        <v>4</v>
      </c>
      <c r="M49" s="354"/>
      <c r="N49" s="58" t="s">
        <v>18</v>
      </c>
      <c r="O49" s="57"/>
    </row>
    <row r="50" spans="1:15" x14ac:dyDescent="0.25">
      <c r="A50" s="361"/>
      <c r="B50" s="362"/>
      <c r="C50" s="362"/>
      <c r="D50" s="362"/>
      <c r="E50" s="362"/>
      <c r="F50" s="362"/>
      <c r="G50" s="362"/>
      <c r="H50" s="362"/>
      <c r="I50" s="362"/>
      <c r="J50" s="363"/>
      <c r="K50" s="61" t="s">
        <v>8</v>
      </c>
      <c r="L50" s="354">
        <v>1</v>
      </c>
      <c r="M50" s="354"/>
      <c r="N50" s="58" t="s">
        <v>18</v>
      </c>
      <c r="O50" s="57"/>
    </row>
    <row r="51" spans="1:15" x14ac:dyDescent="0.25">
      <c r="A51" s="361"/>
      <c r="B51" s="362"/>
      <c r="C51" s="362"/>
      <c r="D51" s="362"/>
      <c r="E51" s="362"/>
      <c r="F51" s="362"/>
      <c r="G51" s="362"/>
      <c r="H51" s="362"/>
      <c r="I51" s="362"/>
      <c r="J51" s="363"/>
      <c r="K51" s="61" t="s">
        <v>9</v>
      </c>
      <c r="L51" s="354">
        <v>2</v>
      </c>
      <c r="M51" s="354"/>
      <c r="N51" s="58" t="s">
        <v>18</v>
      </c>
      <c r="O51" s="57"/>
    </row>
    <row r="52" spans="1:15" x14ac:dyDescent="0.25">
      <c r="A52" s="364"/>
      <c r="B52" s="365"/>
      <c r="C52" s="365"/>
      <c r="D52" s="365"/>
      <c r="E52" s="365"/>
      <c r="F52" s="365"/>
      <c r="G52" s="365"/>
      <c r="H52" s="365"/>
      <c r="I52" s="365"/>
      <c r="J52" s="366"/>
      <c r="K52" s="61" t="s">
        <v>10</v>
      </c>
      <c r="L52" s="354"/>
      <c r="M52" s="354"/>
      <c r="N52" s="58" t="s">
        <v>18</v>
      </c>
      <c r="O52" s="57"/>
    </row>
    <row r="53" spans="1:15" x14ac:dyDescent="0.25">
      <c r="A53" s="334"/>
      <c r="B53" s="353"/>
      <c r="C53" s="353"/>
      <c r="D53" s="355"/>
      <c r="E53" s="7"/>
      <c r="F53" s="335" t="s">
        <v>12</v>
      </c>
      <c r="G53" s="336"/>
      <c r="H53" s="336"/>
      <c r="I53" s="336"/>
      <c r="J53" s="322"/>
      <c r="K53" s="337"/>
      <c r="L53" s="356"/>
      <c r="M53" s="354"/>
      <c r="N53" s="58"/>
      <c r="O53" s="57"/>
    </row>
    <row r="54" spans="1:15" x14ac:dyDescent="0.25">
      <c r="A54" s="358"/>
      <c r="B54" s="359"/>
      <c r="C54" s="359"/>
      <c r="D54" s="359"/>
      <c r="E54" s="359"/>
      <c r="F54" s="359"/>
      <c r="G54" s="359"/>
      <c r="H54" s="359"/>
      <c r="I54" s="359"/>
      <c r="J54" s="360"/>
      <c r="K54" s="61" t="s">
        <v>7</v>
      </c>
      <c r="L54" s="354">
        <v>1</v>
      </c>
      <c r="M54" s="354"/>
      <c r="N54" s="58" t="s">
        <v>18</v>
      </c>
      <c r="O54" s="57"/>
    </row>
    <row r="55" spans="1:15" x14ac:dyDescent="0.25">
      <c r="A55" s="361"/>
      <c r="B55" s="362"/>
      <c r="C55" s="362"/>
      <c r="D55" s="362"/>
      <c r="E55" s="362"/>
      <c r="F55" s="362"/>
      <c r="G55" s="362"/>
      <c r="H55" s="362"/>
      <c r="I55" s="362"/>
      <c r="J55" s="363"/>
      <c r="K55" s="61" t="s">
        <v>8</v>
      </c>
      <c r="L55" s="354">
        <v>4</v>
      </c>
      <c r="M55" s="354"/>
      <c r="N55" s="58" t="s">
        <v>18</v>
      </c>
      <c r="O55" s="57"/>
    </row>
    <row r="56" spans="1:15" x14ac:dyDescent="0.25">
      <c r="A56" s="361"/>
      <c r="B56" s="362"/>
      <c r="C56" s="362"/>
      <c r="D56" s="362"/>
      <c r="E56" s="362"/>
      <c r="F56" s="362"/>
      <c r="G56" s="362"/>
      <c r="H56" s="362"/>
      <c r="I56" s="362"/>
      <c r="J56" s="363"/>
      <c r="K56" s="61" t="s">
        <v>9</v>
      </c>
      <c r="L56" s="354"/>
      <c r="M56" s="354"/>
      <c r="N56" s="58" t="s">
        <v>18</v>
      </c>
      <c r="O56" s="57"/>
    </row>
    <row r="57" spans="1:15" x14ac:dyDescent="0.25">
      <c r="A57" s="364"/>
      <c r="B57" s="365"/>
      <c r="C57" s="365"/>
      <c r="D57" s="365"/>
      <c r="E57" s="365"/>
      <c r="F57" s="365"/>
      <c r="G57" s="365"/>
      <c r="H57" s="365"/>
      <c r="I57" s="365"/>
      <c r="J57" s="366"/>
      <c r="K57" s="61" t="s">
        <v>10</v>
      </c>
      <c r="L57" s="354"/>
      <c r="M57" s="354"/>
      <c r="N57" s="58" t="s">
        <v>18</v>
      </c>
      <c r="O57" s="57"/>
    </row>
    <row r="58" spans="1:15" x14ac:dyDescent="0.25">
      <c r="A58" s="334"/>
      <c r="B58" s="353"/>
      <c r="C58" s="353"/>
      <c r="D58" s="355"/>
      <c r="E58" s="6"/>
      <c r="F58" s="335" t="s">
        <v>13</v>
      </c>
      <c r="G58" s="336"/>
      <c r="H58" s="336"/>
      <c r="I58" s="336"/>
      <c r="J58" s="322"/>
      <c r="K58" s="337"/>
      <c r="L58" s="85"/>
      <c r="M58" s="86"/>
      <c r="N58" s="57"/>
      <c r="O58" s="57"/>
    </row>
    <row r="59" spans="1:15" x14ac:dyDescent="0.25">
      <c r="A59" s="358"/>
      <c r="B59" s="359"/>
      <c r="C59" s="359"/>
      <c r="D59" s="359"/>
      <c r="E59" s="359"/>
      <c r="F59" s="359"/>
      <c r="G59" s="359"/>
      <c r="H59" s="359"/>
      <c r="I59" s="359"/>
      <c r="J59" s="360"/>
      <c r="K59" s="61" t="s">
        <v>7</v>
      </c>
      <c r="L59" s="354">
        <v>3</v>
      </c>
      <c r="M59" s="354"/>
      <c r="N59" s="58" t="s">
        <v>18</v>
      </c>
      <c r="O59" s="57"/>
    </row>
    <row r="60" spans="1:15" x14ac:dyDescent="0.25">
      <c r="A60" s="361"/>
      <c r="B60" s="362"/>
      <c r="C60" s="362"/>
      <c r="D60" s="362"/>
      <c r="E60" s="362"/>
      <c r="F60" s="362"/>
      <c r="G60" s="362"/>
      <c r="H60" s="362"/>
      <c r="I60" s="362"/>
      <c r="J60" s="363"/>
      <c r="K60" s="61" t="s">
        <v>8</v>
      </c>
      <c r="L60" s="354">
        <v>4</v>
      </c>
      <c r="M60" s="354"/>
      <c r="N60" s="58" t="s">
        <v>18</v>
      </c>
      <c r="O60" s="57"/>
    </row>
    <row r="61" spans="1:15" x14ac:dyDescent="0.25">
      <c r="A61" s="361"/>
      <c r="B61" s="362"/>
      <c r="C61" s="362"/>
      <c r="D61" s="362"/>
      <c r="E61" s="362"/>
      <c r="F61" s="362"/>
      <c r="G61" s="362"/>
      <c r="H61" s="362"/>
      <c r="I61" s="362"/>
      <c r="J61" s="363"/>
      <c r="K61" s="61" t="s">
        <v>9</v>
      </c>
      <c r="L61" s="354">
        <v>8</v>
      </c>
      <c r="M61" s="354"/>
      <c r="N61" s="58" t="s">
        <v>18</v>
      </c>
      <c r="O61" s="57"/>
    </row>
    <row r="62" spans="1:15" x14ac:dyDescent="0.25">
      <c r="A62" s="364"/>
      <c r="B62" s="365"/>
      <c r="C62" s="365"/>
      <c r="D62" s="365"/>
      <c r="E62" s="365"/>
      <c r="F62" s="365"/>
      <c r="G62" s="365"/>
      <c r="H62" s="365"/>
      <c r="I62" s="365"/>
      <c r="J62" s="366"/>
      <c r="K62" s="61" t="s">
        <v>10</v>
      </c>
      <c r="L62" s="354">
        <v>10</v>
      </c>
      <c r="M62" s="354"/>
      <c r="N62" s="58" t="s">
        <v>18</v>
      </c>
      <c r="O62" s="57"/>
    </row>
    <row r="63" spans="1:15" ht="26.25" customHeight="1" x14ac:dyDescent="0.25">
      <c r="A63" s="367" t="s">
        <v>46</v>
      </c>
      <c r="B63" s="368"/>
      <c r="C63" s="368"/>
      <c r="D63" s="368"/>
      <c r="E63" s="368"/>
      <c r="F63" s="368"/>
      <c r="G63" s="368"/>
      <c r="H63" s="368"/>
      <c r="I63" s="368"/>
      <c r="J63" s="368"/>
      <c r="K63" s="369"/>
      <c r="L63" s="62" t="s">
        <v>14</v>
      </c>
      <c r="M63" s="62" t="s">
        <v>15</v>
      </c>
      <c r="N63" s="57"/>
      <c r="O63" s="57"/>
    </row>
    <row r="64" spans="1:15" x14ac:dyDescent="0.25">
      <c r="A64" s="358"/>
      <c r="B64" s="359"/>
      <c r="C64" s="359"/>
      <c r="D64" s="359"/>
      <c r="E64" s="360"/>
      <c r="F64" s="219" t="s">
        <v>1</v>
      </c>
      <c r="G64" s="219"/>
      <c r="H64" s="219"/>
      <c r="I64" s="219"/>
      <c r="J64" s="220"/>
      <c r="K64" s="220"/>
      <c r="L64" s="87">
        <v>46</v>
      </c>
      <c r="M64" s="87"/>
      <c r="N64" s="57"/>
      <c r="O64" s="57"/>
    </row>
    <row r="65" spans="1:15" x14ac:dyDescent="0.25">
      <c r="A65" s="361"/>
      <c r="B65" s="362"/>
      <c r="C65" s="362"/>
      <c r="D65" s="362"/>
      <c r="E65" s="363"/>
      <c r="F65" s="322" t="s">
        <v>33</v>
      </c>
      <c r="G65" s="322"/>
      <c r="H65" s="322"/>
      <c r="I65" s="322"/>
      <c r="J65" s="322"/>
      <c r="K65" s="322"/>
      <c r="L65" s="87">
        <v>80</v>
      </c>
      <c r="M65" s="87"/>
      <c r="N65" s="57"/>
      <c r="O65" s="57"/>
    </row>
    <row r="66" spans="1:15" x14ac:dyDescent="0.25">
      <c r="A66" s="361"/>
      <c r="B66" s="362"/>
      <c r="C66" s="362"/>
      <c r="D66" s="362"/>
      <c r="E66" s="363"/>
      <c r="F66" s="322" t="s">
        <v>2</v>
      </c>
      <c r="G66" s="322"/>
      <c r="H66" s="322"/>
      <c r="I66" s="322"/>
      <c r="J66" s="322"/>
      <c r="K66" s="322"/>
      <c r="L66" s="87">
        <v>10</v>
      </c>
      <c r="M66" s="87"/>
      <c r="N66" s="57"/>
      <c r="O66" s="57"/>
    </row>
    <row r="67" spans="1:15" x14ac:dyDescent="0.25">
      <c r="A67" s="361"/>
      <c r="B67" s="362"/>
      <c r="C67" s="362"/>
      <c r="D67" s="362"/>
      <c r="E67" s="363"/>
      <c r="F67" s="219" t="s">
        <v>57</v>
      </c>
      <c r="G67" s="219"/>
      <c r="H67" s="219"/>
      <c r="I67" s="219"/>
      <c r="J67" s="220"/>
      <c r="K67" s="220"/>
      <c r="L67" s="87">
        <v>90</v>
      </c>
      <c r="M67" s="87"/>
      <c r="N67" s="57"/>
      <c r="O67" s="57"/>
    </row>
    <row r="68" spans="1:15" x14ac:dyDescent="0.25">
      <c r="A68" s="361"/>
      <c r="B68" s="362"/>
      <c r="C68" s="362"/>
      <c r="D68" s="362"/>
      <c r="E68" s="363"/>
      <c r="F68" s="219" t="s">
        <v>35</v>
      </c>
      <c r="G68" s="219"/>
      <c r="H68" s="219"/>
      <c r="I68" s="219"/>
      <c r="J68" s="220"/>
      <c r="K68" s="220"/>
      <c r="L68" s="87">
        <v>40</v>
      </c>
      <c r="M68" s="87">
        <v>10</v>
      </c>
      <c r="N68" s="57"/>
      <c r="O68" s="57"/>
    </row>
    <row r="69" spans="1:15" x14ac:dyDescent="0.25">
      <c r="A69" s="364"/>
      <c r="B69" s="365"/>
      <c r="C69" s="365"/>
      <c r="D69" s="365"/>
      <c r="E69" s="366"/>
      <c r="F69" s="322" t="s">
        <v>3</v>
      </c>
      <c r="G69" s="322"/>
      <c r="H69" s="322"/>
      <c r="I69" s="322"/>
      <c r="J69" s="322"/>
      <c r="K69" s="322"/>
      <c r="L69" s="87">
        <v>45</v>
      </c>
      <c r="M69" s="87"/>
      <c r="N69" s="57"/>
      <c r="O69" s="57"/>
    </row>
    <row r="70" spans="1:15" x14ac:dyDescent="0.25">
      <c r="A70" s="334" t="s">
        <v>47</v>
      </c>
      <c r="B70" s="353"/>
      <c r="C70" s="353"/>
      <c r="D70" s="353"/>
      <c r="E70" s="353"/>
      <c r="F70" s="353"/>
      <c r="G70" s="353"/>
      <c r="H70" s="353"/>
      <c r="I70" s="353"/>
      <c r="J70" s="353"/>
      <c r="K70" s="353"/>
      <c r="L70" s="336"/>
      <c r="M70" s="61"/>
      <c r="N70" s="57" t="s">
        <v>17</v>
      </c>
      <c r="O70" s="57"/>
    </row>
    <row r="71" spans="1:15" x14ac:dyDescent="0.25">
      <c r="J71" s="57"/>
      <c r="K71" s="57"/>
      <c r="L71" s="57"/>
      <c r="M71" s="57"/>
      <c r="N71" s="57"/>
      <c r="O71" s="57"/>
    </row>
    <row r="72" spans="1:15" x14ac:dyDescent="0.25">
      <c r="J72" s="57"/>
      <c r="K72" s="57"/>
      <c r="L72" s="57"/>
      <c r="M72" s="57"/>
      <c r="N72" s="57"/>
      <c r="O72" s="57"/>
    </row>
    <row r="73" spans="1:15" x14ac:dyDescent="0.25">
      <c r="J73" s="57"/>
      <c r="K73" s="57"/>
      <c r="L73" s="57"/>
      <c r="M73" s="57"/>
      <c r="N73" s="57"/>
      <c r="O73" s="57"/>
    </row>
    <row r="74" spans="1:15" ht="19.5" thickBot="1" x14ac:dyDescent="0.35">
      <c r="D74" s="323" t="s">
        <v>19</v>
      </c>
      <c r="E74" s="323"/>
      <c r="F74" s="323"/>
      <c r="G74" s="324"/>
      <c r="H74" s="324"/>
      <c r="I74" s="324"/>
      <c r="J74" s="57"/>
      <c r="K74" s="57"/>
      <c r="L74" s="57"/>
      <c r="M74" s="57"/>
      <c r="N74" s="57"/>
      <c r="O74" s="57"/>
    </row>
    <row r="75" spans="1:15" ht="15.75" x14ac:dyDescent="0.25">
      <c r="D75" s="370" t="s">
        <v>58</v>
      </c>
      <c r="E75" s="297" t="s">
        <v>20</v>
      </c>
      <c r="F75" s="298"/>
      <c r="G75" s="298"/>
      <c r="H75" s="298"/>
      <c r="I75" s="298"/>
      <c r="J75" s="298"/>
      <c r="K75" s="298"/>
      <c r="L75" s="298"/>
      <c r="M75" s="299"/>
      <c r="N75" s="57"/>
      <c r="O75" s="57"/>
    </row>
    <row r="76" spans="1:15" ht="15.75" x14ac:dyDescent="0.25">
      <c r="D76" s="371"/>
      <c r="E76" s="372" t="s">
        <v>21</v>
      </c>
      <c r="F76" s="316"/>
      <c r="G76" s="316"/>
      <c r="H76" s="316"/>
      <c r="I76" s="316"/>
      <c r="J76" s="316"/>
      <c r="K76" s="316"/>
      <c r="L76" s="316"/>
      <c r="M76" s="317"/>
      <c r="N76" s="57"/>
      <c r="O76" s="57"/>
    </row>
    <row r="77" spans="1:15" ht="15.75" x14ac:dyDescent="0.25">
      <c r="D77" s="371"/>
      <c r="E77" s="372" t="s">
        <v>65</v>
      </c>
      <c r="F77" s="316"/>
      <c r="G77" s="316"/>
      <c r="H77" s="316"/>
      <c r="I77" s="316"/>
      <c r="J77" s="316"/>
      <c r="K77" s="316"/>
      <c r="L77" s="316"/>
      <c r="M77" s="317"/>
      <c r="N77" s="57"/>
      <c r="O77" s="57"/>
    </row>
    <row r="78" spans="1:15" ht="15.75" x14ac:dyDescent="0.25">
      <c r="D78" s="371"/>
      <c r="E78" s="372" t="s">
        <v>22</v>
      </c>
      <c r="F78" s="316"/>
      <c r="G78" s="316"/>
      <c r="H78" s="316"/>
      <c r="I78" s="316"/>
      <c r="J78" s="316"/>
      <c r="K78" s="316"/>
      <c r="L78" s="316"/>
      <c r="M78" s="317"/>
      <c r="N78" s="57"/>
      <c r="O78" s="57"/>
    </row>
    <row r="79" spans="1:15" ht="15.75" x14ac:dyDescent="0.25">
      <c r="D79" s="371"/>
      <c r="E79" s="373" t="s">
        <v>66</v>
      </c>
      <c r="F79" s="374"/>
      <c r="G79" s="374"/>
      <c r="H79" s="374"/>
      <c r="I79" s="374"/>
      <c r="J79" s="374"/>
      <c r="K79" s="374"/>
      <c r="L79" s="374"/>
      <c r="M79" s="375"/>
      <c r="N79" s="57"/>
      <c r="O79" s="57"/>
    </row>
    <row r="80" spans="1:15" ht="15.75" x14ac:dyDescent="0.25">
      <c r="D80" s="371"/>
      <c r="E80" s="372" t="s">
        <v>67</v>
      </c>
      <c r="F80" s="316"/>
      <c r="G80" s="316"/>
      <c r="H80" s="316"/>
      <c r="I80" s="316"/>
      <c r="J80" s="316"/>
      <c r="K80" s="316"/>
      <c r="L80" s="316"/>
      <c r="M80" s="316"/>
      <c r="N80" s="57"/>
      <c r="O80" s="57"/>
    </row>
    <row r="81" spans="4:15" ht="16.5" thickBot="1" x14ac:dyDescent="0.3">
      <c r="D81" s="371"/>
      <c r="E81" s="372" t="s">
        <v>68</v>
      </c>
      <c r="F81" s="316"/>
      <c r="G81" s="316"/>
      <c r="H81" s="316"/>
      <c r="I81" s="316"/>
      <c r="J81" s="316"/>
      <c r="K81" s="316"/>
      <c r="L81" s="316"/>
      <c r="M81" s="317"/>
      <c r="N81" s="57"/>
      <c r="O81" s="57"/>
    </row>
    <row r="82" spans="4:15" ht="15.75" x14ac:dyDescent="0.25">
      <c r="D82" s="370" t="s">
        <v>23</v>
      </c>
      <c r="E82" s="297" t="s">
        <v>69</v>
      </c>
      <c r="F82" s="383"/>
      <c r="G82" s="383"/>
      <c r="H82" s="383"/>
      <c r="I82" s="383"/>
      <c r="J82" s="383"/>
      <c r="K82" s="383"/>
      <c r="L82" s="383"/>
      <c r="M82" s="384"/>
      <c r="N82" s="57"/>
      <c r="O82" s="57"/>
    </row>
    <row r="83" spans="4:15" ht="15.75" x14ac:dyDescent="0.25">
      <c r="D83" s="387"/>
      <c r="E83" s="372" t="s">
        <v>70</v>
      </c>
      <c r="F83" s="376"/>
      <c r="G83" s="376"/>
      <c r="H83" s="376"/>
      <c r="I83" s="376"/>
      <c r="J83" s="376"/>
      <c r="K83" s="376"/>
      <c r="L83" s="376"/>
      <c r="M83" s="377"/>
      <c r="N83" s="57"/>
      <c r="O83" s="57"/>
    </row>
    <row r="84" spans="4:15" ht="15.75" x14ac:dyDescent="0.25">
      <c r="D84" s="388"/>
      <c r="E84" s="372" t="s">
        <v>71</v>
      </c>
      <c r="F84" s="376"/>
      <c r="G84" s="376"/>
      <c r="H84" s="376"/>
      <c r="I84" s="376"/>
      <c r="J84" s="376"/>
      <c r="K84" s="376"/>
      <c r="L84" s="376"/>
      <c r="M84" s="377"/>
      <c r="N84" s="57"/>
      <c r="O84" s="57"/>
    </row>
    <row r="85" spans="4:15" ht="16.5" thickBot="1" x14ac:dyDescent="0.3">
      <c r="D85" s="388"/>
      <c r="E85" s="373" t="s">
        <v>72</v>
      </c>
      <c r="F85" s="378"/>
      <c r="G85" s="378"/>
      <c r="H85" s="378"/>
      <c r="I85" s="378"/>
      <c r="J85" s="378"/>
      <c r="K85" s="378"/>
      <c r="L85" s="378"/>
      <c r="M85" s="379"/>
      <c r="N85" s="57"/>
      <c r="O85" s="57"/>
    </row>
    <row r="86" spans="4:15" ht="16.5" customHeight="1" x14ac:dyDescent="0.25">
      <c r="D86" s="370" t="s">
        <v>29</v>
      </c>
      <c r="E86" s="382" t="s">
        <v>70</v>
      </c>
      <c r="F86" s="383"/>
      <c r="G86" s="383"/>
      <c r="H86" s="383"/>
      <c r="I86" s="383"/>
      <c r="J86" s="383"/>
      <c r="K86" s="383"/>
      <c r="L86" s="383"/>
      <c r="M86" s="384"/>
      <c r="N86" s="57"/>
      <c r="O86" s="57"/>
    </row>
    <row r="87" spans="4:15" ht="15.75" x14ac:dyDescent="0.25">
      <c r="D87" s="380"/>
      <c r="E87" s="372" t="s">
        <v>73</v>
      </c>
      <c r="F87" s="376"/>
      <c r="G87" s="376"/>
      <c r="H87" s="376"/>
      <c r="I87" s="376"/>
      <c r="J87" s="376"/>
      <c r="K87" s="376"/>
      <c r="L87" s="376"/>
      <c r="M87" s="377"/>
      <c r="N87" s="57"/>
      <c r="O87" s="57"/>
    </row>
    <row r="88" spans="4:15" ht="16.5" thickBot="1" x14ac:dyDescent="0.3">
      <c r="D88" s="381"/>
      <c r="E88" s="300" t="s">
        <v>74</v>
      </c>
      <c r="F88" s="385"/>
      <c r="G88" s="385"/>
      <c r="H88" s="385"/>
      <c r="I88" s="385"/>
      <c r="J88" s="385"/>
      <c r="K88" s="385"/>
      <c r="L88" s="385"/>
      <c r="M88" s="386"/>
      <c r="N88" s="57"/>
      <c r="O88" s="57"/>
    </row>
  </sheetData>
  <autoFilter ref="A6:R41" xr:uid="{3F1B3431-DC44-4E59-968E-3DBFD8882028}"/>
  <mergeCells count="79">
    <mergeCell ref="E83:M83"/>
    <mergeCell ref="E84:M84"/>
    <mergeCell ref="E85:M85"/>
    <mergeCell ref="D86:D88"/>
    <mergeCell ref="E86:M86"/>
    <mergeCell ref="E87:M87"/>
    <mergeCell ref="E88:M88"/>
    <mergeCell ref="D82:D85"/>
    <mergeCell ref="E82:M82"/>
    <mergeCell ref="A70:L70"/>
    <mergeCell ref="D74:I74"/>
    <mergeCell ref="D75:D81"/>
    <mergeCell ref="E75:M75"/>
    <mergeCell ref="E76:M76"/>
    <mergeCell ref="E77:M77"/>
    <mergeCell ref="E78:M78"/>
    <mergeCell ref="E79:M79"/>
    <mergeCell ref="E80:M80"/>
    <mergeCell ref="E81:M81"/>
    <mergeCell ref="A64:E69"/>
    <mergeCell ref="F64:K64"/>
    <mergeCell ref="F65:K65"/>
    <mergeCell ref="F66:K66"/>
    <mergeCell ref="F67:K67"/>
    <mergeCell ref="F68:K68"/>
    <mergeCell ref="F69:K69"/>
    <mergeCell ref="L51:M51"/>
    <mergeCell ref="L52:M52"/>
    <mergeCell ref="A63:K63"/>
    <mergeCell ref="A54:J57"/>
    <mergeCell ref="L54:M54"/>
    <mergeCell ref="L55:M55"/>
    <mergeCell ref="L56:M56"/>
    <mergeCell ref="L57:M57"/>
    <mergeCell ref="A58:D58"/>
    <mergeCell ref="F58:K58"/>
    <mergeCell ref="A59:J62"/>
    <mergeCell ref="L59:M59"/>
    <mergeCell ref="L60:M60"/>
    <mergeCell ref="L61:M61"/>
    <mergeCell ref="L62:M62"/>
    <mergeCell ref="A45:K45"/>
    <mergeCell ref="L45:M45"/>
    <mergeCell ref="A53:D53"/>
    <mergeCell ref="F53:K53"/>
    <mergeCell ref="L53:M53"/>
    <mergeCell ref="A46:D46"/>
    <mergeCell ref="F46:K46"/>
    <mergeCell ref="L46:M46"/>
    <mergeCell ref="A47:K47"/>
    <mergeCell ref="L47:M47"/>
    <mergeCell ref="A48:D48"/>
    <mergeCell ref="F48:K48"/>
    <mergeCell ref="L48:M48"/>
    <mergeCell ref="A49:J52"/>
    <mergeCell ref="L49:M49"/>
    <mergeCell ref="L50:M50"/>
    <mergeCell ref="P2:P5"/>
    <mergeCell ref="A43:K43"/>
    <mergeCell ref="L43:M43"/>
    <mergeCell ref="A44:K44"/>
    <mergeCell ref="L44:M44"/>
    <mergeCell ref="O4:O5"/>
    <mergeCell ref="A1:R1"/>
    <mergeCell ref="Q2:Q5"/>
    <mergeCell ref="R2:R5"/>
    <mergeCell ref="A3:A5"/>
    <mergeCell ref="B3:B5"/>
    <mergeCell ref="C3:C5"/>
    <mergeCell ref="J4:J5"/>
    <mergeCell ref="K4:K5"/>
    <mergeCell ref="L4:L5"/>
    <mergeCell ref="M4:M5"/>
    <mergeCell ref="N4:N5"/>
    <mergeCell ref="A2:C2"/>
    <mergeCell ref="D2:D5"/>
    <mergeCell ref="E2:E5"/>
    <mergeCell ref="F2:I4"/>
    <mergeCell ref="J2:O3"/>
  </mergeCells>
  <dataValidations count="1">
    <dataValidation type="list" allowBlank="1" showInputMessage="1" showErrorMessage="1" sqref="F7:F10" xr:uid="{0E2AE298-03E2-4D5B-9AC7-589D9A8A6EA7}">
      <formula1>#REF!</formula1>
    </dataValidation>
  </dataValidations>
  <hyperlinks>
    <hyperlink ref="R16" r:id="rId1" xr:uid="{7834DBFC-F046-4599-A489-75C78093257D}"/>
    <hyperlink ref="R17" r:id="rId2" xr:uid="{80B8C51E-457A-496E-8874-91F6BCED6EED}"/>
    <hyperlink ref="R11" r:id="rId3" xr:uid="{75606597-42B5-49A6-94AC-47DA30EF809A}"/>
    <hyperlink ref="R12" r:id="rId4" xr:uid="{AEEE41D7-6C3F-44C1-92FE-A56B2980CF47}"/>
    <hyperlink ref="R13" r:id="rId5" xr:uid="{7CF2D0B7-76F7-41DC-B03F-1E930B6C3E00}"/>
    <hyperlink ref="R15" r:id="rId6" xr:uid="{9BAA6FC9-0823-44B4-AF43-08AC60140D3F}"/>
    <hyperlink ref="R18" r:id="rId7" xr:uid="{265D4BD4-8F72-44D7-987A-25498C21E4F6}"/>
    <hyperlink ref="R19" r:id="rId8" xr:uid="{0B7E63D1-AC71-4D41-90CE-FCCCECCAA1B9}"/>
    <hyperlink ref="R23" r:id="rId9" xr:uid="{B24BB2D6-8973-4B3F-957B-60EEF9FC9F9C}"/>
    <hyperlink ref="R21" r:id="rId10" xr:uid="{1995E8C5-3243-4D37-B588-34E105AF6225}"/>
    <hyperlink ref="R22" r:id="rId11" xr:uid="{42AC9F01-1F90-48C0-B1D6-7ED93B80FD6E}"/>
    <hyperlink ref="R20" r:id="rId12" xr:uid="{90EF45D3-A1E9-4EC4-9973-32162416B8D8}"/>
    <hyperlink ref="R25" r:id="rId13" location="contacts" xr:uid="{774B59A1-98BF-48AC-809F-A852EC43B216}"/>
    <hyperlink ref="R29" r:id="rId14" xr:uid="{2DF8B87F-2B27-4022-A29F-74FC48E336D6}"/>
    <hyperlink ref="R28" r:id="rId15" xr:uid="{973D7FFE-6836-4080-A854-6C41D64EABCC}"/>
    <hyperlink ref="R26" r:id="rId16" xr:uid="{195CEF55-52A3-4005-9286-921DE6E69A1D}"/>
    <hyperlink ref="R30" r:id="rId17" xr:uid="{BDBFD333-0208-4A0E-AD26-FCCE1F6975D6}"/>
    <hyperlink ref="R31" r:id="rId18" xr:uid="{9CD2A37C-1C23-4259-813E-75C25E62F137}"/>
    <hyperlink ref="R33" r:id="rId19" xr:uid="{5147C46B-8CB9-4333-9F06-16667E2F48E0}"/>
    <hyperlink ref="R27" r:id="rId20" xr:uid="{718E1C6C-D099-4047-84BD-50287C0DE40D}"/>
    <hyperlink ref="R36" r:id="rId21" xr:uid="{D1B535A5-6798-490B-9D71-FFEA0C832F4C}"/>
    <hyperlink ref="R34" r:id="rId22" xr:uid="{ACE7AF89-B612-4E5C-9D48-5D5A192B41FD}"/>
    <hyperlink ref="R35" r:id="rId23" xr:uid="{DA0B92E3-AD5A-4148-B7D7-F25ADD18808A}"/>
    <hyperlink ref="R7" r:id="rId24" xr:uid="{3791CD90-3DE5-4DA1-B267-4DAF2019258D}"/>
    <hyperlink ref="R9" r:id="rId25" xr:uid="{6BE6D080-AD7B-4C0A-9B51-F721E5C2C9F6}"/>
    <hyperlink ref="R10" r:id="rId26" xr:uid="{2298C349-D801-4952-B0C6-94ED359A8CD6}"/>
    <hyperlink ref="R32" r:id="rId27" xr:uid="{2A61ED41-9EC9-4476-AFD7-30F12E3C21C2}"/>
    <hyperlink ref="R37" r:id="rId28" xr:uid="{EB846990-AEFD-41A8-B041-ECAAD521BBF1}"/>
    <hyperlink ref="R38" r:id="rId29" xr:uid="{D70E9A6A-B1FA-4779-8553-A6BABBF04545}"/>
    <hyperlink ref="R39" r:id="rId30" xr:uid="{92C6945A-2948-45AB-9E7E-E11B16FCDE4B}"/>
    <hyperlink ref="R40" r:id="rId31" xr:uid="{B8878A24-DD03-4353-96E9-DA713A6D7EFB}"/>
    <hyperlink ref="R41" r:id="rId32" xr:uid="{748CBFE6-54FA-4C9F-AEC9-CDA27DA3CF0A}"/>
    <hyperlink ref="R24" r:id="rId33" xr:uid="{B67803AB-CC6E-455F-A10D-CD5C621CDAC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FAF47-76B9-4DBC-B6FD-BCB64ECE2E61}">
  <dimension ref="A1:R65"/>
  <sheetViews>
    <sheetView topLeftCell="D22" workbookViewId="0">
      <selection activeCell="S22" sqref="S22"/>
    </sheetView>
  </sheetViews>
  <sheetFormatPr defaultColWidth="8.85546875" defaultRowHeight="15" x14ac:dyDescent="0.25"/>
  <cols>
    <col min="1" max="1" width="4.7109375" customWidth="1"/>
    <col min="2" max="2" width="4.85546875" customWidth="1"/>
    <col min="3" max="3" width="14.7109375" customWidth="1"/>
    <col min="4" max="4" width="23.140625" customWidth="1"/>
    <col min="5" max="5" width="24" customWidth="1"/>
    <col min="6" max="6" width="12.28515625" customWidth="1"/>
    <col min="7" max="7" width="12.140625" customWidth="1"/>
    <col min="8" max="8" width="10.28515625" customWidth="1"/>
    <col min="9" max="9" width="14.140625" customWidth="1"/>
    <col min="10" max="10" width="14" customWidth="1"/>
    <col min="11" max="11" width="15.85546875" customWidth="1"/>
    <col min="12" max="12" width="10.140625" customWidth="1"/>
    <col min="13" max="13" width="17.42578125" customWidth="1"/>
    <col min="14" max="14" width="15.7109375" customWidth="1"/>
    <col min="15" max="15" width="17.42578125" customWidth="1"/>
    <col min="16" max="16" width="23" customWidth="1"/>
    <col min="17" max="17" width="22" customWidth="1"/>
    <col min="18" max="18" width="26.140625" customWidth="1"/>
  </cols>
  <sheetData>
    <row r="1" spans="1:18" ht="46.5" customHeight="1" x14ac:dyDescent="0.25">
      <c r="A1" s="222" t="s">
        <v>736</v>
      </c>
      <c r="B1" s="223"/>
      <c r="C1" s="223"/>
      <c r="D1" s="223"/>
      <c r="E1" s="223"/>
      <c r="F1" s="223"/>
      <c r="G1" s="223"/>
      <c r="H1" s="223"/>
      <c r="I1" s="223"/>
      <c r="J1" s="223"/>
      <c r="K1" s="223"/>
      <c r="L1" s="223"/>
      <c r="M1" s="223"/>
      <c r="N1" s="223"/>
      <c r="O1" s="223"/>
      <c r="P1" s="223"/>
      <c r="Q1" s="223"/>
      <c r="R1" s="223"/>
    </row>
    <row r="2" spans="1:18" x14ac:dyDescent="0.25">
      <c r="A2" s="205" t="s">
        <v>39</v>
      </c>
      <c r="B2" s="205"/>
      <c r="C2" s="205"/>
      <c r="D2" s="417" t="s">
        <v>43</v>
      </c>
      <c r="E2" s="427" t="s">
        <v>0</v>
      </c>
      <c r="F2" s="428" t="s">
        <v>48</v>
      </c>
      <c r="G2" s="429"/>
      <c r="H2" s="429"/>
      <c r="I2" s="430"/>
      <c r="J2" s="205" t="s">
        <v>52</v>
      </c>
      <c r="K2" s="205"/>
      <c r="L2" s="205"/>
      <c r="M2" s="205"/>
      <c r="N2" s="205"/>
      <c r="O2" s="205"/>
      <c r="P2" s="417" t="s">
        <v>32</v>
      </c>
      <c r="Q2" s="417" t="s">
        <v>51</v>
      </c>
      <c r="R2" s="417" t="s">
        <v>36</v>
      </c>
    </row>
    <row r="3" spans="1:18" x14ac:dyDescent="0.25">
      <c r="A3" s="424" t="s">
        <v>40</v>
      </c>
      <c r="B3" s="424" t="s">
        <v>41</v>
      </c>
      <c r="C3" s="424" t="s">
        <v>42</v>
      </c>
      <c r="D3" s="418"/>
      <c r="E3" s="418"/>
      <c r="F3" s="431"/>
      <c r="G3" s="432"/>
      <c r="H3" s="432"/>
      <c r="I3" s="433"/>
      <c r="J3" s="205"/>
      <c r="K3" s="205"/>
      <c r="L3" s="205"/>
      <c r="M3" s="205"/>
      <c r="N3" s="205"/>
      <c r="O3" s="205"/>
      <c r="P3" s="418"/>
      <c r="Q3" s="418"/>
      <c r="R3" s="418"/>
    </row>
    <row r="4" spans="1:18" ht="119.25" customHeight="1" x14ac:dyDescent="0.25">
      <c r="A4" s="425"/>
      <c r="B4" s="425"/>
      <c r="C4" s="425"/>
      <c r="D4" s="418"/>
      <c r="E4" s="418"/>
      <c r="F4" s="434"/>
      <c r="G4" s="435"/>
      <c r="H4" s="435"/>
      <c r="I4" s="436"/>
      <c r="J4" s="423" t="s">
        <v>37</v>
      </c>
      <c r="K4" s="423" t="s">
        <v>49</v>
      </c>
      <c r="L4" s="423" t="s">
        <v>2</v>
      </c>
      <c r="M4" s="423" t="s">
        <v>50</v>
      </c>
      <c r="N4" s="423" t="s">
        <v>38</v>
      </c>
      <c r="O4" s="423" t="s">
        <v>3</v>
      </c>
      <c r="P4" s="418"/>
      <c r="Q4" s="418"/>
      <c r="R4" s="418"/>
    </row>
    <row r="5" spans="1:18" x14ac:dyDescent="0.25">
      <c r="A5" s="419"/>
      <c r="B5" s="419"/>
      <c r="C5" s="419"/>
      <c r="D5" s="419"/>
      <c r="E5" s="419"/>
      <c r="F5" s="24" t="s">
        <v>53</v>
      </c>
      <c r="G5" s="24" t="s">
        <v>644</v>
      </c>
      <c r="H5" s="24" t="s">
        <v>55</v>
      </c>
      <c r="I5" s="24" t="s">
        <v>56</v>
      </c>
      <c r="J5" s="426"/>
      <c r="K5" s="419"/>
      <c r="L5" s="419"/>
      <c r="M5" s="419"/>
      <c r="N5" s="419"/>
      <c r="O5" s="419"/>
      <c r="P5" s="419"/>
      <c r="Q5" s="419"/>
      <c r="R5" s="419"/>
    </row>
    <row r="6" spans="1:18" ht="141" customHeight="1" x14ac:dyDescent="0.25">
      <c r="A6" s="153"/>
      <c r="B6" s="153"/>
      <c r="C6" s="154">
        <v>1</v>
      </c>
      <c r="D6" s="154" t="s">
        <v>645</v>
      </c>
      <c r="E6" s="154" t="s">
        <v>646</v>
      </c>
      <c r="F6" s="154">
        <v>1</v>
      </c>
      <c r="G6" s="153"/>
      <c r="H6" s="153"/>
      <c r="I6" s="153"/>
      <c r="J6" s="153"/>
      <c r="K6" s="153"/>
      <c r="L6" s="153"/>
      <c r="M6" s="153"/>
      <c r="N6" s="154">
        <v>1</v>
      </c>
      <c r="O6" s="153"/>
      <c r="P6" s="11" t="s">
        <v>647</v>
      </c>
      <c r="Q6" s="11" t="s">
        <v>648</v>
      </c>
      <c r="R6" s="155" t="s">
        <v>649</v>
      </c>
    </row>
    <row r="7" spans="1:18" ht="153" customHeight="1" x14ac:dyDescent="0.25">
      <c r="A7" s="156"/>
      <c r="B7" s="154">
        <v>1</v>
      </c>
      <c r="C7" s="153"/>
      <c r="D7" s="154" t="s">
        <v>650</v>
      </c>
      <c r="E7" s="154" t="s">
        <v>143</v>
      </c>
      <c r="F7" s="154"/>
      <c r="G7" s="153"/>
      <c r="H7" s="154">
        <v>1</v>
      </c>
      <c r="I7" s="153"/>
      <c r="J7" s="153"/>
      <c r="K7" s="153"/>
      <c r="L7" s="153"/>
      <c r="M7" s="154"/>
      <c r="N7" s="154">
        <v>1</v>
      </c>
      <c r="O7" s="153"/>
      <c r="P7" s="11" t="s">
        <v>651</v>
      </c>
      <c r="Q7" s="11" t="s">
        <v>652</v>
      </c>
      <c r="R7" s="198" t="s">
        <v>753</v>
      </c>
    </row>
    <row r="8" spans="1:18" ht="249.75" customHeight="1" x14ac:dyDescent="0.25">
      <c r="A8" s="157"/>
      <c r="B8" s="153">
        <v>1</v>
      </c>
      <c r="C8" s="157"/>
      <c r="D8" s="154" t="s">
        <v>653</v>
      </c>
      <c r="E8" s="154" t="s">
        <v>654</v>
      </c>
      <c r="F8" s="153">
        <v>1</v>
      </c>
      <c r="G8" s="158"/>
      <c r="H8" s="158"/>
      <c r="I8" s="158"/>
      <c r="J8" s="158"/>
      <c r="K8" s="159">
        <v>1</v>
      </c>
      <c r="L8" s="159"/>
      <c r="M8" s="159"/>
      <c r="N8" s="159"/>
      <c r="O8" s="159"/>
      <c r="P8" s="11" t="s">
        <v>651</v>
      </c>
      <c r="Q8" s="11" t="s">
        <v>655</v>
      </c>
      <c r="R8" s="155" t="s">
        <v>656</v>
      </c>
    </row>
    <row r="9" spans="1:18" ht="249.75" customHeight="1" x14ac:dyDescent="0.25">
      <c r="A9" s="158"/>
      <c r="B9" s="158"/>
      <c r="C9" s="158">
        <v>1</v>
      </c>
      <c r="D9" s="11" t="s">
        <v>657</v>
      </c>
      <c r="E9" s="160" t="s">
        <v>658</v>
      </c>
      <c r="F9" s="158">
        <v>1</v>
      </c>
      <c r="G9" s="153"/>
      <c r="H9" s="153"/>
      <c r="I9" s="153"/>
      <c r="J9" s="158"/>
      <c r="K9" s="158"/>
      <c r="L9" s="158"/>
      <c r="M9" s="158"/>
      <c r="N9" s="158"/>
      <c r="O9" s="158">
        <v>1</v>
      </c>
      <c r="P9" s="11" t="s">
        <v>659</v>
      </c>
      <c r="Q9" s="11" t="s">
        <v>660</v>
      </c>
      <c r="R9" s="155" t="s">
        <v>661</v>
      </c>
    </row>
    <row r="10" spans="1:18" ht="132" customHeight="1" x14ac:dyDescent="0.25">
      <c r="A10" s="158"/>
      <c r="B10" s="158">
        <v>1</v>
      </c>
      <c r="C10" s="158"/>
      <c r="D10" s="11" t="s">
        <v>662</v>
      </c>
      <c r="E10" s="161" t="s">
        <v>143</v>
      </c>
      <c r="F10" s="153"/>
      <c r="G10" s="153"/>
      <c r="H10" s="153">
        <v>1</v>
      </c>
      <c r="I10" s="153"/>
      <c r="J10" s="158"/>
      <c r="K10" s="158"/>
      <c r="L10" s="158"/>
      <c r="M10" s="158">
        <v>1</v>
      </c>
      <c r="N10" s="158"/>
      <c r="O10" s="158"/>
      <c r="P10" s="11" t="s">
        <v>663</v>
      </c>
      <c r="Q10" s="11" t="s">
        <v>664</v>
      </c>
      <c r="R10" s="155" t="s">
        <v>665</v>
      </c>
    </row>
    <row r="11" spans="1:18" ht="144.75" customHeight="1" x14ac:dyDescent="0.25">
      <c r="A11" s="158"/>
      <c r="B11" s="158">
        <v>1</v>
      </c>
      <c r="C11" s="158"/>
      <c r="D11" s="11" t="s">
        <v>666</v>
      </c>
      <c r="E11" s="161" t="s">
        <v>143</v>
      </c>
      <c r="F11" s="153"/>
      <c r="G11" s="153"/>
      <c r="H11" s="153">
        <v>1</v>
      </c>
      <c r="I11" s="153"/>
      <c r="J11" s="158"/>
      <c r="K11" s="158"/>
      <c r="L11" s="158"/>
      <c r="M11" s="158">
        <v>1</v>
      </c>
      <c r="N11" s="158"/>
      <c r="O11" s="158"/>
      <c r="P11" s="11" t="s">
        <v>667</v>
      </c>
      <c r="Q11" s="11" t="s">
        <v>668</v>
      </c>
      <c r="R11" s="155" t="s">
        <v>669</v>
      </c>
    </row>
    <row r="12" spans="1:18" ht="107.25" customHeight="1" x14ac:dyDescent="0.25">
      <c r="A12" s="158"/>
      <c r="B12" s="158">
        <v>1</v>
      </c>
      <c r="C12" s="158"/>
      <c r="D12" s="11" t="s">
        <v>670</v>
      </c>
      <c r="E12" s="160" t="s">
        <v>671</v>
      </c>
      <c r="F12" s="153">
        <v>1</v>
      </c>
      <c r="G12" s="153"/>
      <c r="H12" s="153"/>
      <c r="I12" s="153"/>
      <c r="J12" s="158"/>
      <c r="K12" s="158"/>
      <c r="L12" s="158"/>
      <c r="M12" s="158">
        <v>1</v>
      </c>
      <c r="N12" s="158"/>
      <c r="O12" s="158"/>
      <c r="P12" s="11" t="s">
        <v>667</v>
      </c>
      <c r="Q12" s="11" t="s">
        <v>672</v>
      </c>
      <c r="R12" s="155" t="s">
        <v>673</v>
      </c>
    </row>
    <row r="13" spans="1:18" ht="214.5" customHeight="1" x14ac:dyDescent="0.25">
      <c r="A13" s="162"/>
      <c r="B13" s="162">
        <v>1</v>
      </c>
      <c r="C13" s="162"/>
      <c r="D13" s="163" t="s">
        <v>674</v>
      </c>
      <c r="E13" s="164" t="s">
        <v>675</v>
      </c>
      <c r="F13" s="87"/>
      <c r="G13" s="87">
        <v>1</v>
      </c>
      <c r="H13" s="87"/>
      <c r="I13" s="87"/>
      <c r="J13" s="162"/>
      <c r="K13" s="162"/>
      <c r="L13" s="162"/>
      <c r="M13" s="87">
        <v>1</v>
      </c>
      <c r="N13" s="87"/>
      <c r="O13" s="87"/>
      <c r="P13" s="165" t="s">
        <v>667</v>
      </c>
      <c r="Q13" s="165" t="s">
        <v>676</v>
      </c>
      <c r="R13" s="166" t="s">
        <v>677</v>
      </c>
    </row>
    <row r="14" spans="1:18" ht="104.25" customHeight="1" x14ac:dyDescent="0.25">
      <c r="A14" s="165"/>
      <c r="B14" s="165">
        <v>1</v>
      </c>
      <c r="C14" s="87"/>
      <c r="D14" s="167" t="s">
        <v>678</v>
      </c>
      <c r="E14" s="168" t="s">
        <v>679</v>
      </c>
      <c r="F14" s="87">
        <v>1</v>
      </c>
      <c r="G14" s="87"/>
      <c r="H14" s="87"/>
      <c r="I14" s="87"/>
      <c r="J14" s="87"/>
      <c r="K14" s="87"/>
      <c r="L14" s="87"/>
      <c r="M14" s="87">
        <v>1</v>
      </c>
      <c r="N14" s="87"/>
      <c r="O14" s="87"/>
      <c r="P14" s="165" t="s">
        <v>680</v>
      </c>
      <c r="Q14" s="165" t="s">
        <v>681</v>
      </c>
      <c r="R14" s="199" t="s">
        <v>682</v>
      </c>
    </row>
    <row r="15" spans="1:18" ht="39" x14ac:dyDescent="0.25">
      <c r="A15" s="165"/>
      <c r="B15" s="87"/>
      <c r="C15" s="87">
        <v>1</v>
      </c>
      <c r="D15" s="167" t="s">
        <v>683</v>
      </c>
      <c r="E15" s="168" t="s">
        <v>684</v>
      </c>
      <c r="F15" s="87">
        <v>1</v>
      </c>
      <c r="G15" s="87"/>
      <c r="H15" s="87"/>
      <c r="I15" s="87"/>
      <c r="J15" s="87"/>
      <c r="K15" s="87"/>
      <c r="L15" s="87"/>
      <c r="M15" s="87"/>
      <c r="N15" s="87">
        <v>1</v>
      </c>
      <c r="O15" s="87"/>
      <c r="P15" s="165" t="s">
        <v>685</v>
      </c>
      <c r="Q15" s="87" t="s">
        <v>686</v>
      </c>
      <c r="R15" s="169" t="s">
        <v>682</v>
      </c>
    </row>
    <row r="16" spans="1:18" ht="153.75" customHeight="1" x14ac:dyDescent="0.25">
      <c r="A16" s="165"/>
      <c r="B16" s="87">
        <v>1</v>
      </c>
      <c r="C16" s="87"/>
      <c r="D16" s="167" t="s">
        <v>687</v>
      </c>
      <c r="E16" s="170" t="s">
        <v>688</v>
      </c>
      <c r="F16" s="87">
        <v>1</v>
      </c>
      <c r="G16" s="87"/>
      <c r="H16" s="87"/>
      <c r="I16" s="87"/>
      <c r="J16" s="87"/>
      <c r="K16" s="87"/>
      <c r="L16" s="87"/>
      <c r="M16" s="87">
        <v>1</v>
      </c>
      <c r="N16" s="87"/>
      <c r="O16" s="87"/>
      <c r="P16" s="165" t="s">
        <v>689</v>
      </c>
      <c r="Q16" s="165" t="s">
        <v>690</v>
      </c>
      <c r="R16" s="165" t="s">
        <v>691</v>
      </c>
    </row>
    <row r="17" spans="1:18" ht="107.25" customHeight="1" x14ac:dyDescent="0.25">
      <c r="A17" s="87"/>
      <c r="B17" s="165">
        <v>1</v>
      </c>
      <c r="C17" s="171"/>
      <c r="D17" s="170" t="s">
        <v>692</v>
      </c>
      <c r="E17" s="87" t="s">
        <v>211</v>
      </c>
      <c r="F17" s="87">
        <v>1</v>
      </c>
      <c r="G17" s="87"/>
      <c r="H17" s="87"/>
      <c r="I17" s="87"/>
      <c r="J17" s="87"/>
      <c r="K17" s="87"/>
      <c r="L17" s="87"/>
      <c r="M17" s="87">
        <v>1</v>
      </c>
      <c r="N17" s="87"/>
      <c r="O17" s="165"/>
      <c r="P17" s="172" t="s">
        <v>693</v>
      </c>
      <c r="Q17" s="165" t="s">
        <v>694</v>
      </c>
      <c r="R17" s="199" t="s">
        <v>754</v>
      </c>
    </row>
    <row r="18" spans="1:18" ht="59.25" customHeight="1" x14ac:dyDescent="0.25">
      <c r="A18" s="87"/>
      <c r="B18" s="165">
        <v>1</v>
      </c>
      <c r="C18" s="171"/>
      <c r="D18" s="170" t="s">
        <v>695</v>
      </c>
      <c r="E18" s="165" t="s">
        <v>696</v>
      </c>
      <c r="F18" s="87">
        <v>1</v>
      </c>
      <c r="G18" s="87"/>
      <c r="H18" s="87"/>
      <c r="I18" s="87"/>
      <c r="J18" s="87"/>
      <c r="K18" s="87"/>
      <c r="L18" s="87"/>
      <c r="M18" s="87">
        <v>1</v>
      </c>
      <c r="N18" s="87"/>
      <c r="O18" s="165"/>
      <c r="P18" s="172" t="s">
        <v>697</v>
      </c>
      <c r="Q18" s="165" t="s">
        <v>698</v>
      </c>
      <c r="R18" s="199" t="s">
        <v>755</v>
      </c>
    </row>
    <row r="19" spans="1:18" ht="84" customHeight="1" x14ac:dyDescent="0.25">
      <c r="A19" s="87"/>
      <c r="B19" s="165"/>
      <c r="C19" s="171">
        <v>1</v>
      </c>
      <c r="D19" s="170" t="s">
        <v>699</v>
      </c>
      <c r="E19" s="165" t="s">
        <v>700</v>
      </c>
      <c r="F19" s="87">
        <v>1</v>
      </c>
      <c r="G19" s="87"/>
      <c r="H19" s="87"/>
      <c r="I19" s="87"/>
      <c r="J19" s="87"/>
      <c r="K19" s="87"/>
      <c r="L19" s="87"/>
      <c r="M19" s="162">
        <v>1</v>
      </c>
      <c r="N19" s="87"/>
      <c r="O19" s="165"/>
      <c r="P19" s="172" t="s">
        <v>701</v>
      </c>
      <c r="Q19" s="165" t="s">
        <v>702</v>
      </c>
      <c r="R19" s="171" t="s">
        <v>703</v>
      </c>
    </row>
    <row r="20" spans="1:18" ht="93" customHeight="1" x14ac:dyDescent="0.25">
      <c r="A20" s="87"/>
      <c r="B20" s="165"/>
      <c r="C20" s="171">
        <v>1</v>
      </c>
      <c r="D20" s="170" t="s">
        <v>704</v>
      </c>
      <c r="E20" s="165" t="s">
        <v>216</v>
      </c>
      <c r="F20" s="87"/>
      <c r="G20" s="87"/>
      <c r="H20" s="87">
        <v>1</v>
      </c>
      <c r="I20" s="87"/>
      <c r="J20" s="87"/>
      <c r="K20" s="87">
        <v>1</v>
      </c>
      <c r="L20" s="87"/>
      <c r="M20" s="87"/>
      <c r="N20" s="87"/>
      <c r="O20" s="165"/>
      <c r="P20" s="172" t="s">
        <v>705</v>
      </c>
      <c r="Q20" s="165" t="s">
        <v>706</v>
      </c>
      <c r="R20" s="171" t="s">
        <v>707</v>
      </c>
    </row>
    <row r="21" spans="1:18" ht="68.25" customHeight="1" x14ac:dyDescent="0.25">
      <c r="A21" s="87">
        <v>1</v>
      </c>
      <c r="B21" s="165"/>
      <c r="C21" s="171"/>
      <c r="D21" s="170" t="s">
        <v>708</v>
      </c>
      <c r="E21" s="165" t="s">
        <v>143</v>
      </c>
      <c r="F21" s="87">
        <v>1</v>
      </c>
      <c r="G21" s="87"/>
      <c r="H21" s="87"/>
      <c r="I21" s="87"/>
      <c r="J21" s="87"/>
      <c r="K21" s="87"/>
      <c r="L21" s="87"/>
      <c r="M21" s="87"/>
      <c r="N21" s="87"/>
      <c r="O21" s="165">
        <v>1</v>
      </c>
      <c r="P21" s="172" t="s">
        <v>709</v>
      </c>
      <c r="Q21" s="172" t="s">
        <v>710</v>
      </c>
      <c r="R21" s="171" t="s">
        <v>711</v>
      </c>
    </row>
    <row r="22" spans="1:18" ht="84.75" customHeight="1" x14ac:dyDescent="0.25">
      <c r="A22" s="61"/>
      <c r="B22" s="165">
        <v>1</v>
      </c>
      <c r="C22" s="173"/>
      <c r="D22" s="170" t="s">
        <v>712</v>
      </c>
      <c r="E22" s="165" t="s">
        <v>713</v>
      </c>
      <c r="F22" s="87">
        <v>1</v>
      </c>
      <c r="G22" s="51"/>
      <c r="H22" s="51"/>
      <c r="I22" s="51"/>
      <c r="J22" s="51"/>
      <c r="K22" s="82"/>
      <c r="L22" s="51"/>
      <c r="M22" s="31">
        <v>1</v>
      </c>
      <c r="N22" s="51"/>
      <c r="O22" s="174"/>
      <c r="P22" s="172" t="s">
        <v>714</v>
      </c>
      <c r="Q22" s="175" t="s">
        <v>715</v>
      </c>
      <c r="R22" s="199" t="s">
        <v>756</v>
      </c>
    </row>
    <row r="23" spans="1:18" ht="123.75" customHeight="1" x14ac:dyDescent="0.25">
      <c r="A23" s="51"/>
      <c r="B23" s="176">
        <v>1</v>
      </c>
      <c r="C23" s="177"/>
      <c r="D23" s="172" t="s">
        <v>716</v>
      </c>
      <c r="E23" s="178" t="s">
        <v>717</v>
      </c>
      <c r="F23" s="87">
        <v>1</v>
      </c>
      <c r="G23" s="51"/>
      <c r="H23" s="51"/>
      <c r="I23" s="51"/>
      <c r="J23" s="51"/>
      <c r="K23" s="82"/>
      <c r="L23" s="51"/>
      <c r="M23" s="31">
        <v>1</v>
      </c>
      <c r="N23" s="51"/>
      <c r="O23" s="174"/>
      <c r="P23" s="172" t="s">
        <v>718</v>
      </c>
      <c r="Q23" s="172" t="s">
        <v>719</v>
      </c>
      <c r="R23" s="169" t="s">
        <v>720</v>
      </c>
    </row>
    <row r="24" spans="1:18" ht="38.25" customHeight="1" x14ac:dyDescent="0.25">
      <c r="A24" s="179"/>
      <c r="B24" s="52"/>
      <c r="C24" s="180"/>
      <c r="D24" s="181"/>
      <c r="E24" s="182"/>
      <c r="F24" s="89"/>
      <c r="G24" s="1"/>
      <c r="H24" s="1"/>
      <c r="I24" s="1"/>
      <c r="J24" s="1"/>
      <c r="K24" s="1"/>
      <c r="L24" s="10"/>
      <c r="M24" s="26"/>
      <c r="N24" s="14"/>
      <c r="O24" s="91"/>
      <c r="P24" s="172"/>
      <c r="Q24" s="183"/>
      <c r="R24" s="184"/>
    </row>
    <row r="25" spans="1:18" x14ac:dyDescent="0.25">
      <c r="A25" s="397" t="s">
        <v>4</v>
      </c>
      <c r="B25" s="397"/>
      <c r="C25" s="397"/>
      <c r="D25" s="397"/>
      <c r="E25" s="397"/>
      <c r="F25" s="397"/>
      <c r="G25" s="397"/>
      <c r="H25" s="397"/>
      <c r="I25" s="397"/>
      <c r="J25" s="397"/>
      <c r="K25" s="397"/>
      <c r="L25" s="410">
        <v>969</v>
      </c>
      <c r="M25" s="421"/>
      <c r="N25" s="2" t="s">
        <v>16</v>
      </c>
      <c r="P25" s="181"/>
    </row>
    <row r="26" spans="1:18" x14ac:dyDescent="0.25">
      <c r="A26" s="397" t="s">
        <v>721</v>
      </c>
      <c r="B26" s="397"/>
      <c r="C26" s="397"/>
      <c r="D26" s="397"/>
      <c r="E26" s="397"/>
      <c r="F26" s="397"/>
      <c r="G26" s="397"/>
      <c r="H26" s="397"/>
      <c r="I26" s="397"/>
      <c r="J26" s="397"/>
      <c r="K26" s="397"/>
      <c r="L26" s="410">
        <v>568</v>
      </c>
      <c r="M26" s="410"/>
      <c r="N26" s="2" t="s">
        <v>16</v>
      </c>
      <c r="P26" s="181"/>
    </row>
    <row r="27" spans="1:18" x14ac:dyDescent="0.25">
      <c r="A27" s="397" t="s">
        <v>31</v>
      </c>
      <c r="B27" s="397"/>
      <c r="C27" s="397"/>
      <c r="D27" s="397"/>
      <c r="E27" s="397"/>
      <c r="F27" s="397"/>
      <c r="G27" s="397"/>
      <c r="H27" s="397"/>
      <c r="I27" s="397"/>
      <c r="J27" s="397"/>
      <c r="K27" s="397"/>
      <c r="L27" s="422">
        <f>119/969*100%</f>
        <v>0.12280701754385964</v>
      </c>
      <c r="M27" s="422"/>
      <c r="N27" s="2" t="s">
        <v>17</v>
      </c>
    </row>
    <row r="28" spans="1:18" x14ac:dyDescent="0.25">
      <c r="A28" s="397"/>
      <c r="B28" s="397"/>
      <c r="C28" s="397"/>
      <c r="D28" s="412"/>
      <c r="E28" s="6" t="s">
        <v>6</v>
      </c>
      <c r="F28" s="413" t="s">
        <v>5</v>
      </c>
      <c r="G28" s="414"/>
      <c r="H28" s="414"/>
      <c r="I28" s="414"/>
      <c r="J28" s="397"/>
      <c r="K28" s="397"/>
      <c r="L28" s="410">
        <v>11</v>
      </c>
      <c r="M28" s="410"/>
      <c r="N28" s="2" t="s">
        <v>16</v>
      </c>
    </row>
    <row r="29" spans="1:18" x14ac:dyDescent="0.25">
      <c r="A29" s="397" t="s">
        <v>722</v>
      </c>
      <c r="B29" s="397"/>
      <c r="C29" s="397"/>
      <c r="D29" s="397"/>
      <c r="E29" s="397"/>
      <c r="F29" s="397"/>
      <c r="G29" s="397"/>
      <c r="H29" s="397"/>
      <c r="I29" s="397"/>
      <c r="J29" s="397"/>
      <c r="K29" s="397"/>
      <c r="L29" s="410">
        <v>18</v>
      </c>
      <c r="M29" s="410"/>
      <c r="N29" s="2" t="s">
        <v>18</v>
      </c>
    </row>
    <row r="30" spans="1:18" x14ac:dyDescent="0.25">
      <c r="A30" s="397"/>
      <c r="B30" s="397"/>
      <c r="C30" s="397"/>
      <c r="D30" s="412"/>
      <c r="E30" s="6" t="s">
        <v>6</v>
      </c>
      <c r="F30" s="413" t="s">
        <v>11</v>
      </c>
      <c r="G30" s="414"/>
      <c r="H30" s="414"/>
      <c r="I30" s="414"/>
      <c r="J30" s="397"/>
      <c r="K30" s="412"/>
      <c r="L30" s="420">
        <v>1</v>
      </c>
      <c r="M30" s="410"/>
      <c r="N30" s="2" t="s">
        <v>18</v>
      </c>
    </row>
    <row r="31" spans="1:18" x14ac:dyDescent="0.25">
      <c r="A31" s="397"/>
      <c r="B31" s="397"/>
      <c r="C31" s="397"/>
      <c r="D31" s="397"/>
      <c r="E31" s="397"/>
      <c r="F31" s="397"/>
      <c r="G31" s="397"/>
      <c r="H31" s="397"/>
      <c r="I31" s="397"/>
      <c r="J31" s="397"/>
      <c r="K31" s="185" t="s">
        <v>7</v>
      </c>
      <c r="L31" s="410">
        <v>1</v>
      </c>
      <c r="M31" s="410"/>
      <c r="N31" s="2" t="s">
        <v>18</v>
      </c>
    </row>
    <row r="32" spans="1:18" x14ac:dyDescent="0.25">
      <c r="A32" s="397"/>
      <c r="B32" s="397"/>
      <c r="C32" s="397"/>
      <c r="D32" s="397"/>
      <c r="E32" s="397"/>
      <c r="F32" s="397"/>
      <c r="G32" s="397"/>
      <c r="H32" s="397"/>
      <c r="I32" s="397"/>
      <c r="J32" s="397"/>
      <c r="K32" s="185" t="s">
        <v>8</v>
      </c>
      <c r="L32" s="410">
        <v>0</v>
      </c>
      <c r="M32" s="410"/>
      <c r="N32" s="2" t="s">
        <v>18</v>
      </c>
    </row>
    <row r="33" spans="1:14" x14ac:dyDescent="0.25">
      <c r="A33" s="397"/>
      <c r="B33" s="397"/>
      <c r="C33" s="397"/>
      <c r="D33" s="397"/>
      <c r="E33" s="397"/>
      <c r="F33" s="397"/>
      <c r="G33" s="397"/>
      <c r="H33" s="397"/>
      <c r="I33" s="397"/>
      <c r="J33" s="397"/>
      <c r="K33" s="185" t="s">
        <v>9</v>
      </c>
      <c r="L33" s="410">
        <v>0</v>
      </c>
      <c r="M33" s="410"/>
      <c r="N33" s="2" t="s">
        <v>18</v>
      </c>
    </row>
    <row r="34" spans="1:14" x14ac:dyDescent="0.25">
      <c r="A34" s="397"/>
      <c r="B34" s="397"/>
      <c r="C34" s="397"/>
      <c r="D34" s="397"/>
      <c r="E34" s="397"/>
      <c r="F34" s="397"/>
      <c r="G34" s="397"/>
      <c r="H34" s="397"/>
      <c r="I34" s="397"/>
      <c r="J34" s="397"/>
      <c r="K34" s="185" t="s">
        <v>10</v>
      </c>
      <c r="L34" s="410">
        <v>0</v>
      </c>
      <c r="M34" s="410"/>
      <c r="N34" s="2" t="s">
        <v>18</v>
      </c>
    </row>
    <row r="35" spans="1:14" x14ac:dyDescent="0.25">
      <c r="A35" s="397"/>
      <c r="B35" s="397"/>
      <c r="C35" s="397"/>
      <c r="D35" s="415"/>
      <c r="E35" s="7"/>
      <c r="F35" s="413" t="s">
        <v>12</v>
      </c>
      <c r="G35" s="414"/>
      <c r="H35" s="414"/>
      <c r="I35" s="414"/>
      <c r="J35" s="397"/>
      <c r="K35" s="415"/>
      <c r="L35" s="416">
        <v>11</v>
      </c>
      <c r="M35" s="410"/>
      <c r="N35" s="2"/>
    </row>
    <row r="36" spans="1:14" x14ac:dyDescent="0.25">
      <c r="A36" s="397"/>
      <c r="B36" s="397"/>
      <c r="C36" s="397"/>
      <c r="D36" s="397"/>
      <c r="E36" s="397"/>
      <c r="F36" s="397"/>
      <c r="G36" s="397"/>
      <c r="H36" s="397"/>
      <c r="I36" s="397"/>
      <c r="J36" s="397"/>
      <c r="K36" s="185" t="s">
        <v>7</v>
      </c>
      <c r="L36" s="410">
        <v>7</v>
      </c>
      <c r="M36" s="410"/>
      <c r="N36" s="2" t="s">
        <v>18</v>
      </c>
    </row>
    <row r="37" spans="1:14" x14ac:dyDescent="0.25">
      <c r="A37" s="397"/>
      <c r="B37" s="397"/>
      <c r="C37" s="397"/>
      <c r="D37" s="397"/>
      <c r="E37" s="397"/>
      <c r="F37" s="397"/>
      <c r="G37" s="397"/>
      <c r="H37" s="397"/>
      <c r="I37" s="397"/>
      <c r="J37" s="397"/>
      <c r="K37" s="185" t="s">
        <v>8</v>
      </c>
      <c r="L37" s="410">
        <v>1</v>
      </c>
      <c r="M37" s="410"/>
      <c r="N37" s="2" t="s">
        <v>18</v>
      </c>
    </row>
    <row r="38" spans="1:14" x14ac:dyDescent="0.25">
      <c r="A38" s="397"/>
      <c r="B38" s="397"/>
      <c r="C38" s="397"/>
      <c r="D38" s="397"/>
      <c r="E38" s="397"/>
      <c r="F38" s="397"/>
      <c r="G38" s="397"/>
      <c r="H38" s="397"/>
      <c r="I38" s="397"/>
      <c r="J38" s="397"/>
      <c r="K38" s="185" t="s">
        <v>9</v>
      </c>
      <c r="L38" s="410">
        <v>3</v>
      </c>
      <c r="M38" s="410"/>
      <c r="N38" s="2" t="s">
        <v>18</v>
      </c>
    </row>
    <row r="39" spans="1:14" x14ac:dyDescent="0.25">
      <c r="A39" s="397"/>
      <c r="B39" s="397"/>
      <c r="C39" s="397"/>
      <c r="D39" s="397"/>
      <c r="E39" s="397"/>
      <c r="F39" s="397"/>
      <c r="G39" s="397"/>
      <c r="H39" s="397"/>
      <c r="I39" s="397"/>
      <c r="J39" s="397"/>
      <c r="K39" s="185" t="s">
        <v>10</v>
      </c>
      <c r="L39" s="410">
        <v>0</v>
      </c>
      <c r="M39" s="410"/>
      <c r="N39" s="2" t="s">
        <v>18</v>
      </c>
    </row>
    <row r="40" spans="1:14" x14ac:dyDescent="0.25">
      <c r="A40" s="397"/>
      <c r="B40" s="397"/>
      <c r="C40" s="397"/>
      <c r="D40" s="412"/>
      <c r="E40" s="6"/>
      <c r="F40" s="413" t="s">
        <v>13</v>
      </c>
      <c r="G40" s="414"/>
      <c r="H40" s="414"/>
      <c r="I40" s="414"/>
      <c r="J40" s="397"/>
      <c r="K40" s="415"/>
      <c r="L40" s="190"/>
      <c r="M40" s="191">
        <v>6</v>
      </c>
    </row>
    <row r="41" spans="1:14" x14ac:dyDescent="0.25">
      <c r="A41" s="397"/>
      <c r="B41" s="397"/>
      <c r="C41" s="397"/>
      <c r="D41" s="397"/>
      <c r="E41" s="397"/>
      <c r="F41" s="397"/>
      <c r="G41" s="397"/>
      <c r="H41" s="397"/>
      <c r="I41" s="397"/>
      <c r="J41" s="397"/>
      <c r="K41" s="185" t="s">
        <v>7</v>
      </c>
      <c r="L41" s="410">
        <v>5</v>
      </c>
      <c r="M41" s="410"/>
      <c r="N41" s="2" t="s">
        <v>18</v>
      </c>
    </row>
    <row r="42" spans="1:14" x14ac:dyDescent="0.25">
      <c r="A42" s="397"/>
      <c r="B42" s="397"/>
      <c r="C42" s="397"/>
      <c r="D42" s="397"/>
      <c r="E42" s="397"/>
      <c r="F42" s="397"/>
      <c r="G42" s="397"/>
      <c r="H42" s="397"/>
      <c r="I42" s="397"/>
      <c r="J42" s="397"/>
      <c r="K42" s="185" t="s">
        <v>8</v>
      </c>
      <c r="L42" s="410">
        <v>0</v>
      </c>
      <c r="M42" s="410"/>
      <c r="N42" s="2" t="s">
        <v>18</v>
      </c>
    </row>
    <row r="43" spans="1:14" x14ac:dyDescent="0.25">
      <c r="A43" s="397"/>
      <c r="B43" s="397"/>
      <c r="C43" s="397"/>
      <c r="D43" s="397"/>
      <c r="E43" s="397"/>
      <c r="F43" s="397"/>
      <c r="G43" s="397"/>
      <c r="H43" s="397"/>
      <c r="I43" s="397"/>
      <c r="J43" s="397"/>
      <c r="K43" s="185" t="s">
        <v>9</v>
      </c>
      <c r="L43" s="410">
        <v>1</v>
      </c>
      <c r="M43" s="410"/>
      <c r="N43" s="2" t="s">
        <v>18</v>
      </c>
    </row>
    <row r="44" spans="1:14" x14ac:dyDescent="0.25">
      <c r="A44" s="397"/>
      <c r="B44" s="397"/>
      <c r="C44" s="397"/>
      <c r="D44" s="397"/>
      <c r="E44" s="397"/>
      <c r="F44" s="397"/>
      <c r="G44" s="397"/>
      <c r="H44" s="397"/>
      <c r="I44" s="397"/>
      <c r="J44" s="397"/>
      <c r="K44" s="185" t="s">
        <v>10</v>
      </c>
      <c r="L44" s="410">
        <v>0</v>
      </c>
      <c r="M44" s="410"/>
      <c r="N44" s="2" t="s">
        <v>18</v>
      </c>
    </row>
    <row r="45" spans="1:14" ht="26.25" x14ac:dyDescent="0.25">
      <c r="A45" s="411" t="s">
        <v>723</v>
      </c>
      <c r="B45" s="411"/>
      <c r="C45" s="411"/>
      <c r="D45" s="411"/>
      <c r="E45" s="411"/>
      <c r="F45" s="411"/>
      <c r="G45" s="411"/>
      <c r="H45" s="411"/>
      <c r="I45" s="411"/>
      <c r="J45" s="411"/>
      <c r="K45" s="411"/>
      <c r="L45" s="99" t="s">
        <v>14</v>
      </c>
      <c r="M45" s="99" t="s">
        <v>15</v>
      </c>
    </row>
    <row r="46" spans="1:14" x14ac:dyDescent="0.25">
      <c r="A46" s="397"/>
      <c r="B46" s="397"/>
      <c r="C46" s="397"/>
      <c r="D46" s="397"/>
      <c r="E46" s="397"/>
      <c r="F46" s="408" t="s">
        <v>1</v>
      </c>
      <c r="G46" s="408"/>
      <c r="H46" s="408"/>
      <c r="I46" s="408"/>
      <c r="J46" s="409"/>
      <c r="K46" s="409"/>
      <c r="L46" s="192">
        <f>32/568*100%</f>
        <v>5.6338028169014086E-2</v>
      </c>
      <c r="M46" s="193">
        <v>32</v>
      </c>
    </row>
    <row r="47" spans="1:14" x14ac:dyDescent="0.25">
      <c r="A47" s="397"/>
      <c r="B47" s="397"/>
      <c r="C47" s="397"/>
      <c r="D47" s="397"/>
      <c r="E47" s="397"/>
      <c r="F47" s="397" t="s">
        <v>33</v>
      </c>
      <c r="G47" s="397"/>
      <c r="H47" s="397"/>
      <c r="I47" s="397"/>
      <c r="J47" s="397"/>
      <c r="K47" s="397"/>
      <c r="L47" s="192">
        <f>2/568*100%</f>
        <v>3.5211267605633804E-3</v>
      </c>
      <c r="M47" s="193">
        <v>2</v>
      </c>
    </row>
    <row r="48" spans="1:14" x14ac:dyDescent="0.25">
      <c r="A48" s="397"/>
      <c r="B48" s="397"/>
      <c r="C48" s="397"/>
      <c r="D48" s="397"/>
      <c r="E48" s="397"/>
      <c r="F48" s="397" t="s">
        <v>2</v>
      </c>
      <c r="G48" s="397"/>
      <c r="H48" s="397"/>
      <c r="I48" s="397"/>
      <c r="J48" s="397"/>
      <c r="K48" s="397"/>
      <c r="L48" s="192">
        <f>0/568*100%</f>
        <v>0</v>
      </c>
      <c r="M48" s="193">
        <v>0</v>
      </c>
    </row>
    <row r="49" spans="1:14" x14ac:dyDescent="0.25">
      <c r="A49" s="397"/>
      <c r="B49" s="397"/>
      <c r="C49" s="397"/>
      <c r="D49" s="397"/>
      <c r="E49" s="397"/>
      <c r="F49" s="408" t="s">
        <v>34</v>
      </c>
      <c r="G49" s="408"/>
      <c r="H49" s="408"/>
      <c r="I49" s="408"/>
      <c r="J49" s="409"/>
      <c r="K49" s="409"/>
      <c r="L49" s="192">
        <f>16/568*100%</f>
        <v>2.8169014084507043E-2</v>
      </c>
      <c r="M49" s="193">
        <v>16</v>
      </c>
    </row>
    <row r="50" spans="1:14" x14ac:dyDescent="0.25">
      <c r="A50" s="397"/>
      <c r="B50" s="397"/>
      <c r="C50" s="397"/>
      <c r="D50" s="397"/>
      <c r="E50" s="397"/>
      <c r="F50" s="408" t="s">
        <v>35</v>
      </c>
      <c r="G50" s="408"/>
      <c r="H50" s="408"/>
      <c r="I50" s="408"/>
      <c r="J50" s="409"/>
      <c r="K50" s="409"/>
      <c r="L50" s="192">
        <f>5/568*100%</f>
        <v>8.8028169014084511E-3</v>
      </c>
      <c r="M50" s="193">
        <v>5</v>
      </c>
    </row>
    <row r="51" spans="1:14" x14ac:dyDescent="0.25">
      <c r="A51" s="397"/>
      <c r="B51" s="397"/>
      <c r="C51" s="397"/>
      <c r="D51" s="397"/>
      <c r="E51" s="397"/>
      <c r="F51" s="397" t="s">
        <v>3</v>
      </c>
      <c r="G51" s="397"/>
      <c r="H51" s="397"/>
      <c r="I51" s="397"/>
      <c r="J51" s="397"/>
      <c r="K51" s="397"/>
      <c r="L51" s="192">
        <f>2/568*100%</f>
        <v>3.5211267605633804E-3</v>
      </c>
      <c r="M51" s="193">
        <v>2</v>
      </c>
    </row>
    <row r="52" spans="1:14" x14ac:dyDescent="0.25">
      <c r="A52" s="397" t="s">
        <v>724</v>
      </c>
      <c r="B52" s="397"/>
      <c r="C52" s="397"/>
      <c r="D52" s="397"/>
      <c r="E52" s="397"/>
      <c r="F52" s="397"/>
      <c r="G52" s="397"/>
      <c r="H52" s="397"/>
      <c r="I52" s="397"/>
      <c r="J52" s="397"/>
      <c r="K52" s="397"/>
      <c r="L52" s="397"/>
      <c r="M52" s="186">
        <f>10/37*100%</f>
        <v>0.27027027027027029</v>
      </c>
      <c r="N52" t="s">
        <v>17</v>
      </c>
    </row>
    <row r="53" spans="1:14" x14ac:dyDescent="0.25">
      <c r="A53" s="3"/>
      <c r="B53" s="3"/>
      <c r="C53" s="3"/>
      <c r="D53" s="3"/>
      <c r="E53" s="3"/>
      <c r="F53" s="3"/>
      <c r="G53" s="3"/>
      <c r="H53" s="3"/>
      <c r="I53" s="3"/>
      <c r="J53" s="3"/>
      <c r="K53" s="3"/>
      <c r="L53" s="3"/>
      <c r="M53" s="3"/>
    </row>
    <row r="56" spans="1:14" ht="19.5" thickBot="1" x14ac:dyDescent="0.35">
      <c r="D56" s="323" t="s">
        <v>19</v>
      </c>
      <c r="E56" s="323"/>
      <c r="F56" s="323"/>
      <c r="G56" s="324"/>
      <c r="H56" s="324"/>
      <c r="I56" s="324"/>
    </row>
    <row r="57" spans="1:14" ht="15.75" x14ac:dyDescent="0.25">
      <c r="D57" s="398" t="s">
        <v>725</v>
      </c>
      <c r="E57" s="297" t="s">
        <v>726</v>
      </c>
      <c r="F57" s="261"/>
      <c r="G57" s="261"/>
      <c r="H57" s="261"/>
      <c r="I57" s="261"/>
      <c r="J57" s="261"/>
      <c r="K57" s="261"/>
      <c r="L57" s="261"/>
      <c r="M57" s="262"/>
    </row>
    <row r="58" spans="1:14" ht="16.5" thickBot="1" x14ac:dyDescent="0.3">
      <c r="D58" s="399"/>
      <c r="E58" s="300" t="s">
        <v>727</v>
      </c>
      <c r="F58" s="400"/>
      <c r="G58" s="400"/>
      <c r="H58" s="400"/>
      <c r="I58" s="400"/>
      <c r="J58" s="400"/>
      <c r="K58" s="400"/>
      <c r="L58" s="400"/>
      <c r="M58" s="401"/>
    </row>
    <row r="59" spans="1:14" x14ac:dyDescent="0.25">
      <c r="D59" s="398" t="s">
        <v>728</v>
      </c>
      <c r="E59" s="306" t="s">
        <v>729</v>
      </c>
      <c r="F59" s="403"/>
      <c r="G59" s="403"/>
      <c r="H59" s="403"/>
      <c r="I59" s="403"/>
      <c r="J59" s="403"/>
      <c r="K59" s="403"/>
      <c r="L59" s="403"/>
      <c r="M59" s="404"/>
    </row>
    <row r="60" spans="1:14" ht="15.75" customHeight="1" x14ac:dyDescent="0.25">
      <c r="D60" s="402"/>
      <c r="E60" s="405"/>
      <c r="F60" s="406"/>
      <c r="G60" s="406"/>
      <c r="H60" s="406"/>
      <c r="I60" s="406"/>
      <c r="J60" s="406"/>
      <c r="K60" s="406"/>
      <c r="L60" s="406"/>
      <c r="M60" s="407"/>
    </row>
    <row r="61" spans="1:14" ht="16.5" thickBot="1" x14ac:dyDescent="0.3">
      <c r="D61" s="399"/>
      <c r="E61" s="300" t="s">
        <v>730</v>
      </c>
      <c r="F61" s="393"/>
      <c r="G61" s="393"/>
      <c r="H61" s="393"/>
      <c r="I61" s="393"/>
      <c r="J61" s="393"/>
      <c r="K61" s="393"/>
      <c r="L61" s="393"/>
      <c r="M61" s="394"/>
    </row>
    <row r="62" spans="1:14" ht="15.75" x14ac:dyDescent="0.25">
      <c r="D62" s="389" t="s">
        <v>731</v>
      </c>
      <c r="E62" s="297" t="s">
        <v>732</v>
      </c>
      <c r="F62" s="391"/>
      <c r="G62" s="391"/>
      <c r="H62" s="391"/>
      <c r="I62" s="391"/>
      <c r="J62" s="391"/>
      <c r="K62" s="391"/>
      <c r="L62" s="391"/>
      <c r="M62" s="392"/>
      <c r="N62" s="187"/>
    </row>
    <row r="63" spans="1:14" ht="16.5" thickBot="1" x14ac:dyDescent="0.3">
      <c r="D63" s="390"/>
      <c r="E63" s="300" t="s">
        <v>733</v>
      </c>
      <c r="F63" s="393"/>
      <c r="G63" s="393"/>
      <c r="H63" s="393"/>
      <c r="I63" s="393"/>
      <c r="J63" s="393"/>
      <c r="K63" s="393"/>
      <c r="L63" s="393"/>
      <c r="M63" s="394"/>
    </row>
    <row r="64" spans="1:14" ht="16.5" thickBot="1" x14ac:dyDescent="0.3">
      <c r="D64" s="188" t="s">
        <v>734</v>
      </c>
      <c r="E64" s="395" t="s">
        <v>735</v>
      </c>
      <c r="F64" s="396"/>
      <c r="G64" s="396"/>
      <c r="H64" s="396"/>
      <c r="I64" s="396"/>
      <c r="J64" s="396"/>
      <c r="K64" s="396"/>
      <c r="L64" s="396"/>
      <c r="M64" s="396"/>
      <c r="N64" s="187"/>
    </row>
    <row r="65" spans="4:13" x14ac:dyDescent="0.25">
      <c r="D65" s="189"/>
      <c r="E65" s="189"/>
      <c r="F65" s="189"/>
      <c r="G65" s="189"/>
      <c r="H65" s="189"/>
      <c r="I65" s="189"/>
      <c r="J65" s="189"/>
      <c r="K65" s="189"/>
      <c r="L65" s="189"/>
      <c r="M65" s="189"/>
    </row>
  </sheetData>
  <mergeCells count="72">
    <mergeCell ref="Q2:Q5"/>
    <mergeCell ref="R2:R5"/>
    <mergeCell ref="A3:A5"/>
    <mergeCell ref="B3:B5"/>
    <mergeCell ref="C3:C5"/>
    <mergeCell ref="J4:J5"/>
    <mergeCell ref="K4:K5"/>
    <mergeCell ref="L4:L5"/>
    <mergeCell ref="M4:M5"/>
    <mergeCell ref="N4:N5"/>
    <mergeCell ref="A2:C2"/>
    <mergeCell ref="D2:D5"/>
    <mergeCell ref="E2:E5"/>
    <mergeCell ref="F2:I4"/>
    <mergeCell ref="J2:O3"/>
    <mergeCell ref="P2:P5"/>
    <mergeCell ref="A30:D30"/>
    <mergeCell ref="F30:K30"/>
    <mergeCell ref="L30:M30"/>
    <mergeCell ref="A25:K25"/>
    <mergeCell ref="L25:M25"/>
    <mergeCell ref="A26:K26"/>
    <mergeCell ref="L26:M26"/>
    <mergeCell ref="A27:K27"/>
    <mergeCell ref="L27:M27"/>
    <mergeCell ref="A28:D28"/>
    <mergeCell ref="F28:K28"/>
    <mergeCell ref="L28:M28"/>
    <mergeCell ref="A29:K29"/>
    <mergeCell ref="L29:M29"/>
    <mergeCell ref="O4:O5"/>
    <mergeCell ref="A40:D40"/>
    <mergeCell ref="F40:K40"/>
    <mergeCell ref="A31:J34"/>
    <mergeCell ref="L31:M31"/>
    <mergeCell ref="L32:M32"/>
    <mergeCell ref="L33:M33"/>
    <mergeCell ref="L34:M34"/>
    <mergeCell ref="A35:D35"/>
    <mergeCell ref="F35:K35"/>
    <mergeCell ref="L35:M35"/>
    <mergeCell ref="A36:J39"/>
    <mergeCell ref="L36:M36"/>
    <mergeCell ref="L37:M37"/>
    <mergeCell ref="L38:M38"/>
    <mergeCell ref="L39:M39"/>
    <mergeCell ref="L41:M41"/>
    <mergeCell ref="L42:M42"/>
    <mergeCell ref="L43:M43"/>
    <mergeCell ref="L44:M44"/>
    <mergeCell ref="A45:K45"/>
    <mergeCell ref="F48:K48"/>
    <mergeCell ref="F49:K49"/>
    <mergeCell ref="F50:K50"/>
    <mergeCell ref="F51:K51"/>
    <mergeCell ref="A41:J44"/>
    <mergeCell ref="D62:D63"/>
    <mergeCell ref="E62:M62"/>
    <mergeCell ref="E63:M63"/>
    <mergeCell ref="E64:M64"/>
    <mergeCell ref="A1:R1"/>
    <mergeCell ref="A52:L52"/>
    <mergeCell ref="D56:I56"/>
    <mergeCell ref="D57:D58"/>
    <mergeCell ref="E57:M57"/>
    <mergeCell ref="E58:M58"/>
    <mergeCell ref="D59:D61"/>
    <mergeCell ref="E59:M60"/>
    <mergeCell ref="E61:M61"/>
    <mergeCell ref="A46:E51"/>
    <mergeCell ref="F46:K46"/>
    <mergeCell ref="F47:K47"/>
  </mergeCells>
  <hyperlinks>
    <hyperlink ref="R19" r:id="rId1" xr:uid="{6BF7EABA-A5D0-42B6-BB30-6BECBE6619E8}"/>
    <hyperlink ref="R20" r:id="rId2" xr:uid="{656CCCF4-7A26-4D05-9725-3C34892BB2B4}"/>
    <hyperlink ref="R10" r:id="rId3" xr:uid="{395AA995-73D8-427E-9296-A977CDD7D8AB}"/>
    <hyperlink ref="R8" r:id="rId4" xr:uid="{56CBB945-F92C-4146-9D13-A85C36FF8EC4}"/>
    <hyperlink ref="R13" r:id="rId5" xr:uid="{98B27717-F125-4AF9-A616-67FFC8CDFDA1}"/>
    <hyperlink ref="R11" r:id="rId6" xr:uid="{F25DA25C-55D4-4B7D-A935-F894F7B47A68}"/>
    <hyperlink ref="R9" r:id="rId7" xr:uid="{9551D3AB-1B87-46F6-90B8-30BBA3FFF543}"/>
    <hyperlink ref="R6" r:id="rId8" xr:uid="{077F4FA3-C2AC-444C-B815-5D82C4DAB4BA}"/>
    <hyperlink ref="R12" r:id="rId9" xr:uid="{17769B55-55AA-46AD-88F7-1F9D82ADCBB3}"/>
    <hyperlink ref="R15" r:id="rId10" xr:uid="{B37FAC9E-DE08-4300-A361-CA19683DA5D1}"/>
    <hyperlink ref="R23" r:id="rId11" xr:uid="{03476FFC-867C-4D63-AEDF-D53FA35DB4D5}"/>
    <hyperlink ref="R7" r:id="rId12" xr:uid="{F6981580-8D12-4C01-B7AD-9CE37320D3CB}"/>
    <hyperlink ref="R14" r:id="rId13" xr:uid="{C98215AA-06B1-4F66-8808-6AC7C30ADBEC}"/>
    <hyperlink ref="R17" r:id="rId14" xr:uid="{CC1F64CF-1AF8-42A7-AB65-DE5F0A3D710A}"/>
    <hyperlink ref="R18" r:id="rId15" xr:uid="{7CB90493-2A04-48DD-B1DA-32BFFB440BCF}"/>
    <hyperlink ref="R22" r:id="rId16" xr:uid="{520E2F2D-DC98-4E29-8A97-569D0CB6554F}"/>
  </hyperlinks>
  <pageMargins left="0.7" right="0.7" top="0.75" bottom="0.75" header="0.3" footer="0.3"/>
  <pageSetup paperSize="9" orientation="portrait" verticalDpi="0"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110BF-3C27-4C67-9501-EDF90025FBF1}">
  <dimension ref="A1:R113"/>
  <sheetViews>
    <sheetView workbookViewId="0">
      <selection activeCell="A6" sqref="A6"/>
    </sheetView>
  </sheetViews>
  <sheetFormatPr defaultRowHeight="15" x14ac:dyDescent="0.25"/>
  <cols>
    <col min="1" max="1" width="5.28515625" customWidth="1"/>
    <col min="2" max="2" width="4.7109375" customWidth="1"/>
    <col min="3" max="3" width="5.42578125" customWidth="1"/>
    <col min="4" max="4" width="14.5703125" customWidth="1"/>
    <col min="5" max="5" width="14.140625" customWidth="1"/>
    <col min="6" max="6" width="13" customWidth="1"/>
    <col min="7" max="7" width="12.140625" customWidth="1"/>
    <col min="8" max="8" width="9.7109375" customWidth="1"/>
    <col min="9" max="9" width="15.7109375" customWidth="1"/>
    <col min="10" max="10" width="14.28515625" customWidth="1"/>
    <col min="11" max="11" width="14.5703125" customWidth="1"/>
    <col min="12" max="12" width="10.42578125" customWidth="1"/>
    <col min="13" max="13" width="21.5703125" customWidth="1"/>
    <col min="14" max="14" width="15.28515625" customWidth="1"/>
    <col min="15" max="15" width="10.5703125" customWidth="1"/>
    <col min="16" max="16" width="16.42578125" customWidth="1"/>
    <col min="17" max="17" width="25" customWidth="1"/>
    <col min="18" max="18" width="17.140625" customWidth="1"/>
  </cols>
  <sheetData>
    <row r="1" spans="1:18" ht="36" customHeight="1" x14ac:dyDescent="0.25">
      <c r="A1" s="222" t="s">
        <v>642</v>
      </c>
      <c r="B1" s="223"/>
      <c r="C1" s="223"/>
      <c r="D1" s="223"/>
      <c r="E1" s="223"/>
      <c r="F1" s="223"/>
      <c r="G1" s="223"/>
      <c r="H1" s="223"/>
      <c r="I1" s="223"/>
      <c r="J1" s="223"/>
      <c r="K1" s="223"/>
      <c r="L1" s="223"/>
      <c r="M1" s="223"/>
      <c r="N1" s="223"/>
      <c r="O1" s="223"/>
      <c r="P1" s="223"/>
      <c r="Q1" s="223"/>
      <c r="R1" s="223"/>
    </row>
    <row r="2" spans="1:18" x14ac:dyDescent="0.25">
      <c r="A2" s="240" t="s">
        <v>39</v>
      </c>
      <c r="B2" s="240"/>
      <c r="C2" s="240"/>
      <c r="D2" s="210" t="s">
        <v>43</v>
      </c>
      <c r="E2" s="212" t="s">
        <v>0</v>
      </c>
      <c r="F2" s="231" t="s">
        <v>48</v>
      </c>
      <c r="G2" s="479"/>
      <c r="H2" s="479"/>
      <c r="I2" s="480"/>
      <c r="J2" s="240" t="s">
        <v>52</v>
      </c>
      <c r="K2" s="240"/>
      <c r="L2" s="240"/>
      <c r="M2" s="240"/>
      <c r="N2" s="240"/>
      <c r="O2" s="240"/>
      <c r="P2" s="210" t="s">
        <v>32</v>
      </c>
      <c r="Q2" s="210" t="s">
        <v>51</v>
      </c>
      <c r="R2" s="210" t="s">
        <v>36</v>
      </c>
    </row>
    <row r="3" spans="1:18" x14ac:dyDescent="0.25">
      <c r="A3" s="345" t="s">
        <v>40</v>
      </c>
      <c r="B3" s="207" t="s">
        <v>41</v>
      </c>
      <c r="C3" s="207" t="s">
        <v>42</v>
      </c>
      <c r="D3" s="211"/>
      <c r="E3" s="211"/>
      <c r="F3" s="234"/>
      <c r="G3" s="481"/>
      <c r="H3" s="481"/>
      <c r="I3" s="224"/>
      <c r="J3" s="240"/>
      <c r="K3" s="240"/>
      <c r="L3" s="240"/>
      <c r="M3" s="240"/>
      <c r="N3" s="240"/>
      <c r="O3" s="240"/>
      <c r="P3" s="211"/>
      <c r="Q3" s="211"/>
      <c r="R3" s="211"/>
    </row>
    <row r="4" spans="1:18" x14ac:dyDescent="0.25">
      <c r="A4" s="476"/>
      <c r="B4" s="478"/>
      <c r="C4" s="478"/>
      <c r="D4" s="211"/>
      <c r="E4" s="211"/>
      <c r="F4" s="237"/>
      <c r="G4" s="482"/>
      <c r="H4" s="482"/>
      <c r="I4" s="483"/>
      <c r="J4" s="475" t="s">
        <v>37</v>
      </c>
      <c r="K4" s="475" t="s">
        <v>49</v>
      </c>
      <c r="L4" s="475" t="s">
        <v>2</v>
      </c>
      <c r="M4" s="475" t="s">
        <v>50</v>
      </c>
      <c r="N4" s="475" t="s">
        <v>38</v>
      </c>
      <c r="O4" s="475" t="s">
        <v>3</v>
      </c>
      <c r="P4" s="211"/>
      <c r="Q4" s="211"/>
      <c r="R4" s="211"/>
    </row>
    <row r="5" spans="1:18" ht="99" customHeight="1" x14ac:dyDescent="0.25">
      <c r="A5" s="477"/>
      <c r="B5" s="472"/>
      <c r="C5" s="472"/>
      <c r="D5" s="472"/>
      <c r="E5" s="472"/>
      <c r="F5" s="128" t="s">
        <v>53</v>
      </c>
      <c r="G5" s="128" t="s">
        <v>54</v>
      </c>
      <c r="H5" s="128" t="s">
        <v>55</v>
      </c>
      <c r="I5" s="128" t="s">
        <v>56</v>
      </c>
      <c r="J5" s="477"/>
      <c r="K5" s="472"/>
      <c r="L5" s="472"/>
      <c r="M5" s="472"/>
      <c r="N5" s="472"/>
      <c r="O5" s="472"/>
      <c r="P5" s="472"/>
      <c r="Q5" s="472"/>
      <c r="R5" s="472"/>
    </row>
    <row r="6" spans="1:18" ht="12.75" customHeight="1" x14ac:dyDescent="0.25">
      <c r="A6" s="149"/>
      <c r="B6" s="150"/>
      <c r="C6" s="150"/>
      <c r="D6" s="150"/>
      <c r="E6" s="151"/>
      <c r="F6" s="128"/>
      <c r="G6" s="128"/>
      <c r="H6" s="128"/>
      <c r="I6" s="128"/>
      <c r="J6" s="149"/>
      <c r="K6" s="150"/>
      <c r="L6" s="150"/>
      <c r="M6" s="150"/>
      <c r="N6" s="150"/>
      <c r="O6" s="150"/>
      <c r="P6" s="150"/>
      <c r="Q6" s="150"/>
      <c r="R6" s="150"/>
    </row>
    <row r="7" spans="1:18" ht="183" customHeight="1" x14ac:dyDescent="0.25">
      <c r="A7" s="24">
        <v>1</v>
      </c>
      <c r="B7" s="60"/>
      <c r="C7" s="24"/>
      <c r="D7" s="37" t="s">
        <v>544</v>
      </c>
      <c r="E7" s="143" t="s">
        <v>545</v>
      </c>
      <c r="F7" s="60"/>
      <c r="G7" s="60"/>
      <c r="H7" s="24">
        <v>1</v>
      </c>
      <c r="I7" s="24"/>
      <c r="J7" s="24"/>
      <c r="K7" s="24">
        <v>1</v>
      </c>
      <c r="L7" s="60"/>
      <c r="M7" s="60"/>
      <c r="N7" s="60"/>
      <c r="O7" s="24">
        <v>1</v>
      </c>
      <c r="P7" s="37" t="s">
        <v>546</v>
      </c>
      <c r="Q7" s="37" t="s">
        <v>737</v>
      </c>
      <c r="R7" s="56" t="s">
        <v>547</v>
      </c>
    </row>
    <row r="8" spans="1:18" ht="102" x14ac:dyDescent="0.25">
      <c r="A8" s="60"/>
      <c r="B8" s="60"/>
      <c r="C8" s="24">
        <v>1</v>
      </c>
      <c r="D8" s="37" t="s">
        <v>548</v>
      </c>
      <c r="E8" s="33" t="s">
        <v>549</v>
      </c>
      <c r="F8" s="24"/>
      <c r="G8" s="24"/>
      <c r="H8" s="24">
        <v>1</v>
      </c>
      <c r="I8" s="24"/>
      <c r="J8" s="24"/>
      <c r="K8" s="24">
        <v>1</v>
      </c>
      <c r="L8" s="24"/>
      <c r="M8" s="24"/>
      <c r="N8" s="24"/>
      <c r="O8" s="24"/>
      <c r="P8" s="37" t="s">
        <v>550</v>
      </c>
      <c r="Q8" s="37" t="s">
        <v>738</v>
      </c>
      <c r="R8" s="55" t="s">
        <v>551</v>
      </c>
    </row>
    <row r="9" spans="1:18" ht="102" x14ac:dyDescent="0.25">
      <c r="A9" s="60"/>
      <c r="B9" s="60"/>
      <c r="C9" s="24">
        <v>1</v>
      </c>
      <c r="D9" s="37" t="s">
        <v>552</v>
      </c>
      <c r="E9" s="143" t="s">
        <v>545</v>
      </c>
      <c r="F9" s="60"/>
      <c r="G9" s="60"/>
      <c r="H9" s="24">
        <v>1</v>
      </c>
      <c r="I9" s="60"/>
      <c r="J9" s="60"/>
      <c r="K9" s="24">
        <v>1</v>
      </c>
      <c r="L9" s="60"/>
      <c r="M9" s="24"/>
      <c r="N9" s="60"/>
      <c r="O9" s="60"/>
      <c r="P9" s="37" t="s">
        <v>553</v>
      </c>
      <c r="Q9" s="37" t="s">
        <v>739</v>
      </c>
      <c r="R9" s="55" t="s">
        <v>554</v>
      </c>
    </row>
    <row r="10" spans="1:18" ht="175.5" customHeight="1" x14ac:dyDescent="0.25">
      <c r="A10" s="60"/>
      <c r="B10" s="60"/>
      <c r="C10" s="24">
        <v>1</v>
      </c>
      <c r="D10" s="37" t="s">
        <v>555</v>
      </c>
      <c r="E10" s="33" t="s">
        <v>556</v>
      </c>
      <c r="F10" s="24">
        <v>1</v>
      </c>
      <c r="G10" s="60"/>
      <c r="H10" s="60"/>
      <c r="I10" s="60"/>
      <c r="J10" s="60"/>
      <c r="K10" s="60"/>
      <c r="L10" s="60"/>
      <c r="M10" s="24">
        <v>1</v>
      </c>
      <c r="N10" s="60"/>
      <c r="O10" s="60"/>
      <c r="P10" s="37" t="s">
        <v>557</v>
      </c>
      <c r="Q10" s="37" t="s">
        <v>740</v>
      </c>
      <c r="R10" s="144" t="s">
        <v>558</v>
      </c>
    </row>
    <row r="11" spans="1:18" ht="153" x14ac:dyDescent="0.25">
      <c r="A11" s="24">
        <v>1</v>
      </c>
      <c r="B11" s="60"/>
      <c r="C11" s="60"/>
      <c r="D11" s="37" t="s">
        <v>559</v>
      </c>
      <c r="E11" s="33" t="s">
        <v>560</v>
      </c>
      <c r="F11" s="60"/>
      <c r="G11" s="60"/>
      <c r="H11" s="60"/>
      <c r="I11" s="24">
        <v>1</v>
      </c>
      <c r="J11" s="24"/>
      <c r="K11" s="24"/>
      <c r="L11" s="24"/>
      <c r="M11" s="24"/>
      <c r="N11" s="24">
        <v>1</v>
      </c>
      <c r="O11" s="60"/>
      <c r="P11" s="37" t="s">
        <v>561</v>
      </c>
      <c r="Q11" s="37" t="s">
        <v>741</v>
      </c>
      <c r="R11" s="144" t="s">
        <v>400</v>
      </c>
    </row>
    <row r="12" spans="1:18" ht="294" x14ac:dyDescent="0.25">
      <c r="A12" s="60"/>
      <c r="B12" s="60"/>
      <c r="C12" s="24">
        <v>1</v>
      </c>
      <c r="D12" s="37" t="s">
        <v>562</v>
      </c>
      <c r="E12" s="33" t="s">
        <v>563</v>
      </c>
      <c r="F12" s="24">
        <v>1</v>
      </c>
      <c r="G12" s="60"/>
      <c r="H12" s="60"/>
      <c r="I12" s="60"/>
      <c r="J12" s="60"/>
      <c r="K12" s="60"/>
      <c r="L12" s="60"/>
      <c r="M12" s="24">
        <v>1</v>
      </c>
      <c r="N12" s="60"/>
      <c r="O12" s="60"/>
      <c r="P12" s="37" t="s">
        <v>564</v>
      </c>
      <c r="Q12" s="42" t="s">
        <v>742</v>
      </c>
      <c r="R12" s="144" t="s">
        <v>565</v>
      </c>
    </row>
    <row r="13" spans="1:18" ht="242.25" x14ac:dyDescent="0.25">
      <c r="A13" s="60"/>
      <c r="B13" s="60"/>
      <c r="C13" s="24">
        <v>1</v>
      </c>
      <c r="D13" s="37" t="s">
        <v>566</v>
      </c>
      <c r="E13" s="33" t="s">
        <v>567</v>
      </c>
      <c r="F13" s="24">
        <v>1</v>
      </c>
      <c r="G13" s="60"/>
      <c r="H13" s="60"/>
      <c r="I13" s="60"/>
      <c r="J13" s="60"/>
      <c r="K13" s="60"/>
      <c r="L13" s="60"/>
      <c r="M13" s="24">
        <v>1</v>
      </c>
      <c r="N13" s="60"/>
      <c r="O13" s="60"/>
      <c r="P13" s="37" t="s">
        <v>643</v>
      </c>
      <c r="Q13" s="37" t="s">
        <v>743</v>
      </c>
      <c r="R13" s="144" t="s">
        <v>568</v>
      </c>
    </row>
    <row r="14" spans="1:18" ht="318" customHeight="1" x14ac:dyDescent="0.25">
      <c r="A14" s="60"/>
      <c r="B14" s="60"/>
      <c r="C14" s="24">
        <v>1</v>
      </c>
      <c r="D14" s="37" t="s">
        <v>569</v>
      </c>
      <c r="E14" s="33" t="s">
        <v>570</v>
      </c>
      <c r="F14" s="60"/>
      <c r="G14" s="60"/>
      <c r="H14" s="24">
        <v>1</v>
      </c>
      <c r="I14" s="60"/>
      <c r="J14" s="60"/>
      <c r="K14" s="24">
        <v>1</v>
      </c>
      <c r="L14" s="60"/>
      <c r="M14" s="60"/>
      <c r="N14" s="60"/>
      <c r="O14" s="60"/>
      <c r="P14" s="37" t="s">
        <v>571</v>
      </c>
      <c r="Q14" s="42" t="s">
        <v>744</v>
      </c>
      <c r="R14" s="144" t="s">
        <v>572</v>
      </c>
    </row>
    <row r="15" spans="1:18" ht="191.25" x14ac:dyDescent="0.25">
      <c r="A15" s="60"/>
      <c r="B15" s="60"/>
      <c r="C15" s="24">
        <v>1</v>
      </c>
      <c r="D15" s="37" t="s">
        <v>573</v>
      </c>
      <c r="E15" s="145" t="s">
        <v>574</v>
      </c>
      <c r="F15" s="24"/>
      <c r="G15" s="24"/>
      <c r="H15" s="24"/>
      <c r="I15" s="24">
        <v>1</v>
      </c>
      <c r="J15" s="24"/>
      <c r="K15" s="24">
        <v>1</v>
      </c>
      <c r="L15" s="60"/>
      <c r="M15" s="60"/>
      <c r="N15" s="60"/>
      <c r="O15" s="60"/>
      <c r="P15" s="37" t="s">
        <v>575</v>
      </c>
      <c r="Q15" s="37" t="s">
        <v>576</v>
      </c>
      <c r="R15" s="37" t="s">
        <v>577</v>
      </c>
    </row>
    <row r="16" spans="1:18" ht="402" customHeight="1" x14ac:dyDescent="0.25">
      <c r="A16" s="60"/>
      <c r="B16" s="60"/>
      <c r="C16" s="24">
        <v>1</v>
      </c>
      <c r="D16" s="37" t="s">
        <v>578</v>
      </c>
      <c r="E16" s="145" t="s">
        <v>579</v>
      </c>
      <c r="F16" s="24"/>
      <c r="G16" s="24"/>
      <c r="H16" s="24"/>
      <c r="I16" s="24">
        <v>1</v>
      </c>
      <c r="J16" s="60"/>
      <c r="K16" s="60"/>
      <c r="L16" s="60"/>
      <c r="M16" s="24">
        <v>1</v>
      </c>
      <c r="N16" s="60"/>
      <c r="O16" s="60"/>
      <c r="P16" s="37" t="s">
        <v>580</v>
      </c>
      <c r="Q16" s="88" t="s">
        <v>581</v>
      </c>
      <c r="R16" s="144" t="s">
        <v>582</v>
      </c>
    </row>
    <row r="17" spans="1:18" ht="107.25" customHeight="1" x14ac:dyDescent="0.25">
      <c r="A17" s="60"/>
      <c r="B17" s="60"/>
      <c r="C17" s="24">
        <v>1</v>
      </c>
      <c r="D17" s="37" t="s">
        <v>583</v>
      </c>
      <c r="E17" s="145" t="s">
        <v>584</v>
      </c>
      <c r="F17" s="24">
        <v>1</v>
      </c>
      <c r="G17" s="24"/>
      <c r="H17" s="24"/>
      <c r="I17" s="24"/>
      <c r="J17" s="24"/>
      <c r="K17" s="24"/>
      <c r="L17" s="24"/>
      <c r="M17" s="24">
        <v>1</v>
      </c>
      <c r="N17" s="60"/>
      <c r="O17" s="60"/>
      <c r="P17" s="37" t="s">
        <v>585</v>
      </c>
      <c r="Q17" s="42" t="s">
        <v>586</v>
      </c>
      <c r="R17" s="37" t="s">
        <v>587</v>
      </c>
    </row>
    <row r="18" spans="1:18" ht="114.75" x14ac:dyDescent="0.25">
      <c r="A18" s="24">
        <v>1</v>
      </c>
      <c r="B18" s="24"/>
      <c r="C18" s="24"/>
      <c r="D18" s="37" t="s">
        <v>588</v>
      </c>
      <c r="E18" s="33" t="s">
        <v>589</v>
      </c>
      <c r="F18" s="60"/>
      <c r="G18" s="60"/>
      <c r="H18" s="24">
        <v>1</v>
      </c>
      <c r="I18" s="24"/>
      <c r="J18" s="24"/>
      <c r="K18" s="24"/>
      <c r="L18" s="24"/>
      <c r="M18" s="24">
        <v>1</v>
      </c>
      <c r="N18" s="24"/>
      <c r="O18" s="24"/>
      <c r="P18" s="37" t="s">
        <v>590</v>
      </c>
      <c r="Q18" s="37" t="s">
        <v>591</v>
      </c>
      <c r="R18" s="144" t="s">
        <v>592</v>
      </c>
    </row>
    <row r="19" spans="1:18" ht="153" x14ac:dyDescent="0.25">
      <c r="A19" s="60"/>
      <c r="B19" s="60"/>
      <c r="C19" s="24">
        <v>1</v>
      </c>
      <c r="D19" s="37" t="s">
        <v>593</v>
      </c>
      <c r="E19" s="146" t="s">
        <v>594</v>
      </c>
      <c r="F19" s="25"/>
      <c r="G19" s="25"/>
      <c r="H19" s="24">
        <v>1</v>
      </c>
      <c r="I19" s="25"/>
      <c r="J19" s="25"/>
      <c r="K19" s="24">
        <v>1</v>
      </c>
      <c r="L19" s="25"/>
      <c r="M19" s="25"/>
      <c r="N19" s="25"/>
      <c r="O19" s="25"/>
      <c r="P19" s="37" t="s">
        <v>595</v>
      </c>
      <c r="Q19" s="42" t="s">
        <v>596</v>
      </c>
      <c r="R19" s="144" t="s">
        <v>597</v>
      </c>
    </row>
    <row r="20" spans="1:18" ht="153" x14ac:dyDescent="0.25">
      <c r="A20" s="60"/>
      <c r="B20" s="60"/>
      <c r="C20" s="24">
        <v>1</v>
      </c>
      <c r="D20" s="37" t="s">
        <v>598</v>
      </c>
      <c r="E20" s="33" t="s">
        <v>599</v>
      </c>
      <c r="F20" s="60"/>
      <c r="G20" s="60"/>
      <c r="H20" s="60"/>
      <c r="I20" s="24">
        <v>1</v>
      </c>
      <c r="J20" s="24"/>
      <c r="K20" s="24"/>
      <c r="L20" s="24"/>
      <c r="M20" s="24"/>
      <c r="N20" s="24">
        <v>1</v>
      </c>
      <c r="O20" s="60"/>
      <c r="P20" s="37" t="s">
        <v>595</v>
      </c>
      <c r="Q20" s="42" t="s">
        <v>600</v>
      </c>
      <c r="R20" s="144" t="s">
        <v>601</v>
      </c>
    </row>
    <row r="21" spans="1:18" ht="102" x14ac:dyDescent="0.25">
      <c r="A21" s="60"/>
      <c r="B21" s="60"/>
      <c r="C21" s="24">
        <v>1</v>
      </c>
      <c r="D21" s="37" t="s">
        <v>602</v>
      </c>
      <c r="E21" s="33" t="s">
        <v>603</v>
      </c>
      <c r="F21" s="60"/>
      <c r="G21" s="60"/>
      <c r="H21" s="24">
        <v>1</v>
      </c>
      <c r="I21" s="60"/>
      <c r="J21" s="60"/>
      <c r="K21" s="60"/>
      <c r="L21" s="60"/>
      <c r="M21" s="60"/>
      <c r="N21" s="60"/>
      <c r="O21" s="24">
        <v>1</v>
      </c>
      <c r="P21" s="37" t="s">
        <v>585</v>
      </c>
      <c r="Q21" s="37" t="s">
        <v>604</v>
      </c>
      <c r="R21" s="37" t="s">
        <v>605</v>
      </c>
    </row>
    <row r="22" spans="1:18" ht="89.25" x14ac:dyDescent="0.25">
      <c r="A22" s="60"/>
      <c r="B22" s="60"/>
      <c r="C22" s="24">
        <v>1</v>
      </c>
      <c r="D22" s="37" t="s">
        <v>606</v>
      </c>
      <c r="E22" s="33" t="s">
        <v>607</v>
      </c>
      <c r="F22" s="60"/>
      <c r="G22" s="60"/>
      <c r="H22" s="24">
        <v>1</v>
      </c>
      <c r="I22" s="24"/>
      <c r="J22" s="24"/>
      <c r="K22" s="24">
        <v>1</v>
      </c>
      <c r="L22" s="60"/>
      <c r="M22" s="60"/>
      <c r="N22" s="60"/>
      <c r="O22" s="60"/>
      <c r="P22" s="37" t="s">
        <v>585</v>
      </c>
      <c r="Q22" s="37" t="s">
        <v>608</v>
      </c>
      <c r="R22" s="144" t="s">
        <v>609</v>
      </c>
    </row>
    <row r="23" spans="1:18" ht="89.25" x14ac:dyDescent="0.25">
      <c r="A23" s="24">
        <v>1</v>
      </c>
      <c r="B23" s="24"/>
      <c r="C23" s="24"/>
      <c r="D23" s="37" t="s">
        <v>610</v>
      </c>
      <c r="E23" s="145" t="s">
        <v>611</v>
      </c>
      <c r="F23" s="24">
        <v>1</v>
      </c>
      <c r="G23" s="60"/>
      <c r="H23" s="60"/>
      <c r="I23" s="60"/>
      <c r="J23" s="60"/>
      <c r="K23" s="60"/>
      <c r="L23" s="60"/>
      <c r="M23" s="60"/>
      <c r="N23" s="60"/>
      <c r="O23" s="60"/>
      <c r="P23" s="37" t="s">
        <v>585</v>
      </c>
      <c r="Q23" s="37" t="s">
        <v>612</v>
      </c>
      <c r="R23" s="147" t="s">
        <v>613</v>
      </c>
    </row>
    <row r="24" spans="1:18" ht="140.25" x14ac:dyDescent="0.25">
      <c r="A24" s="24">
        <v>1</v>
      </c>
      <c r="B24" s="60"/>
      <c r="C24" s="60"/>
      <c r="D24" s="37" t="s">
        <v>614</v>
      </c>
      <c r="E24" s="33" t="s">
        <v>545</v>
      </c>
      <c r="F24" s="24"/>
      <c r="G24" s="24"/>
      <c r="H24" s="24">
        <v>1</v>
      </c>
      <c r="I24" s="24"/>
      <c r="J24" s="24"/>
      <c r="K24" s="24"/>
      <c r="L24" s="24"/>
      <c r="M24" s="24"/>
      <c r="N24" s="24"/>
      <c r="O24" s="24">
        <v>1</v>
      </c>
      <c r="P24" s="37" t="s">
        <v>615</v>
      </c>
      <c r="Q24" s="37" t="s">
        <v>616</v>
      </c>
      <c r="R24" s="144" t="s">
        <v>617</v>
      </c>
    </row>
    <row r="25" spans="1:18" ht="114.75" x14ac:dyDescent="0.25">
      <c r="A25" s="24"/>
      <c r="B25" s="24">
        <v>1</v>
      </c>
      <c r="C25" s="24"/>
      <c r="D25" s="37" t="s">
        <v>618</v>
      </c>
      <c r="E25" s="33" t="s">
        <v>619</v>
      </c>
      <c r="F25" s="24">
        <v>1</v>
      </c>
      <c r="G25" s="60"/>
      <c r="H25" s="60"/>
      <c r="I25" s="60"/>
      <c r="J25" s="60"/>
      <c r="K25" s="60"/>
      <c r="L25" s="60"/>
      <c r="M25" s="60"/>
      <c r="N25" s="24">
        <v>1</v>
      </c>
      <c r="O25" s="60"/>
      <c r="P25" s="37" t="s">
        <v>620</v>
      </c>
      <c r="Q25" s="37" t="s">
        <v>621</v>
      </c>
      <c r="R25" s="144" t="s">
        <v>622</v>
      </c>
    </row>
    <row r="26" spans="1:18" ht="114.75" x14ac:dyDescent="0.25">
      <c r="A26" s="24"/>
      <c r="B26" s="24">
        <v>1</v>
      </c>
      <c r="C26" s="60"/>
      <c r="D26" s="37" t="s">
        <v>623</v>
      </c>
      <c r="E26" s="33" t="s">
        <v>624</v>
      </c>
      <c r="F26" s="24">
        <v>1</v>
      </c>
      <c r="G26" s="24"/>
      <c r="H26" s="24"/>
      <c r="I26" s="24"/>
      <c r="J26" s="24"/>
      <c r="K26" s="24"/>
      <c r="L26" s="24"/>
      <c r="M26" s="24"/>
      <c r="N26" s="24">
        <v>1</v>
      </c>
      <c r="O26" s="60"/>
      <c r="P26" s="37" t="s">
        <v>625</v>
      </c>
      <c r="Q26" s="37" t="s">
        <v>626</v>
      </c>
      <c r="R26" s="144" t="s">
        <v>627</v>
      </c>
    </row>
    <row r="27" spans="1:18" hidden="1" x14ac:dyDescent="0.25">
      <c r="A27" s="1"/>
      <c r="B27" s="1"/>
      <c r="C27" s="1"/>
      <c r="D27" s="1"/>
      <c r="E27" s="148"/>
      <c r="F27" s="1"/>
      <c r="G27" s="1"/>
      <c r="H27" s="1"/>
      <c r="I27" s="1"/>
      <c r="J27" s="1"/>
      <c r="K27" s="1"/>
      <c r="L27" s="1"/>
      <c r="M27" s="1"/>
      <c r="N27" s="1"/>
      <c r="O27" s="1"/>
      <c r="P27" s="1"/>
      <c r="Q27" s="1"/>
      <c r="R27" s="1"/>
    </row>
    <row r="28" spans="1:18" hidden="1" x14ac:dyDescent="0.25">
      <c r="A28" s="1"/>
      <c r="B28" s="1"/>
      <c r="C28" s="1"/>
      <c r="D28" s="1"/>
      <c r="E28" s="148"/>
      <c r="F28" s="1"/>
      <c r="G28" s="1"/>
      <c r="H28" s="1"/>
      <c r="I28" s="1"/>
      <c r="J28" s="1"/>
      <c r="K28" s="1"/>
      <c r="L28" s="1"/>
      <c r="M28" s="1"/>
      <c r="N28" s="1"/>
      <c r="O28" s="1"/>
      <c r="P28" s="1"/>
      <c r="Q28" s="1"/>
      <c r="R28" s="1"/>
    </row>
    <row r="29" spans="1:18" hidden="1" x14ac:dyDescent="0.25">
      <c r="A29" s="1"/>
      <c r="B29" s="1"/>
      <c r="C29" s="1"/>
      <c r="D29" s="1"/>
      <c r="E29" s="148"/>
      <c r="F29" s="1"/>
      <c r="G29" s="1"/>
      <c r="H29" s="1"/>
      <c r="I29" s="1"/>
      <c r="J29" s="1"/>
      <c r="K29" s="1"/>
      <c r="L29" s="1"/>
      <c r="M29" s="1"/>
      <c r="N29" s="1"/>
      <c r="O29" s="1"/>
      <c r="P29" s="1"/>
      <c r="Q29" s="1"/>
      <c r="R29" s="1"/>
    </row>
    <row r="30" spans="1:18" hidden="1" x14ac:dyDescent="0.25">
      <c r="A30" s="1"/>
      <c r="B30" s="1"/>
      <c r="C30" s="1"/>
      <c r="D30" s="1"/>
      <c r="E30" s="148"/>
      <c r="F30" s="1"/>
      <c r="G30" s="1"/>
      <c r="H30" s="1"/>
      <c r="I30" s="1"/>
      <c r="J30" s="1"/>
      <c r="K30" s="1"/>
      <c r="L30" s="1"/>
      <c r="M30" s="1"/>
      <c r="N30" s="1"/>
      <c r="O30" s="1"/>
      <c r="P30" s="1"/>
      <c r="Q30" s="1"/>
      <c r="R30" s="1"/>
    </row>
    <row r="31" spans="1:18" hidden="1" x14ac:dyDescent="0.25">
      <c r="A31" s="1"/>
      <c r="B31" s="1"/>
      <c r="C31" s="1"/>
      <c r="D31" s="1"/>
      <c r="E31" s="148"/>
      <c r="F31" s="1"/>
      <c r="G31" s="1"/>
      <c r="H31" s="1"/>
      <c r="I31" s="1"/>
      <c r="J31" s="1"/>
      <c r="K31" s="1"/>
      <c r="L31" s="1"/>
      <c r="M31" s="1"/>
      <c r="N31" s="1"/>
      <c r="O31" s="1"/>
      <c r="P31" s="1"/>
      <c r="Q31" s="1"/>
      <c r="R31" s="1"/>
    </row>
    <row r="32" spans="1:18" hidden="1" x14ac:dyDescent="0.25">
      <c r="A32" s="1"/>
      <c r="B32" s="1"/>
      <c r="C32" s="1"/>
      <c r="D32" s="1"/>
      <c r="E32" s="148"/>
      <c r="F32" s="1"/>
      <c r="G32" s="1"/>
      <c r="H32" s="1"/>
      <c r="I32" s="1"/>
      <c r="J32" s="1"/>
      <c r="K32" s="1"/>
      <c r="L32" s="1"/>
      <c r="M32" s="1"/>
      <c r="N32" s="1"/>
      <c r="O32" s="1"/>
      <c r="P32" s="1"/>
      <c r="Q32" s="1"/>
      <c r="R32" s="1"/>
    </row>
    <row r="33" spans="1:18" hidden="1" x14ac:dyDescent="0.25">
      <c r="A33" s="1"/>
      <c r="B33" s="1"/>
      <c r="C33" s="1"/>
      <c r="D33" s="1"/>
      <c r="E33" s="148"/>
      <c r="F33" s="1"/>
      <c r="G33" s="1"/>
      <c r="H33" s="1"/>
      <c r="I33" s="1"/>
      <c r="J33" s="1"/>
      <c r="K33" s="1"/>
      <c r="L33" s="1"/>
      <c r="M33" s="1"/>
      <c r="N33" s="1"/>
      <c r="O33" s="1"/>
      <c r="P33" s="1"/>
      <c r="Q33" s="1"/>
      <c r="R33" s="1"/>
    </row>
    <row r="34" spans="1:18" hidden="1" x14ac:dyDescent="0.25">
      <c r="A34" s="1"/>
      <c r="B34" s="1"/>
      <c r="C34" s="1"/>
      <c r="D34" s="1"/>
      <c r="E34" s="148"/>
      <c r="F34" s="1"/>
      <c r="G34" s="1"/>
      <c r="H34" s="1"/>
      <c r="I34" s="1"/>
      <c r="J34" s="1"/>
      <c r="K34" s="1"/>
      <c r="L34" s="1"/>
      <c r="M34" s="1"/>
      <c r="N34" s="1"/>
      <c r="O34" s="1"/>
      <c r="P34" s="1"/>
      <c r="Q34" s="1"/>
      <c r="R34" s="1"/>
    </row>
    <row r="35" spans="1:18" hidden="1" x14ac:dyDescent="0.25">
      <c r="A35" s="1"/>
      <c r="B35" s="1"/>
      <c r="C35" s="1"/>
      <c r="D35" s="1"/>
      <c r="E35" s="148"/>
      <c r="F35" s="1"/>
      <c r="G35" s="1"/>
      <c r="H35" s="1"/>
      <c r="I35" s="1"/>
      <c r="J35" s="1"/>
      <c r="K35" s="1"/>
      <c r="L35" s="1"/>
      <c r="M35" s="1"/>
      <c r="N35" s="1"/>
      <c r="O35" s="1"/>
      <c r="P35" s="1"/>
      <c r="Q35" s="1"/>
      <c r="R35" s="1"/>
    </row>
    <row r="36" spans="1:18" hidden="1" x14ac:dyDescent="0.25">
      <c r="A36" s="1"/>
      <c r="B36" s="1"/>
      <c r="C36" s="1"/>
      <c r="D36" s="1"/>
      <c r="E36" s="148"/>
      <c r="F36" s="1"/>
      <c r="G36" s="1"/>
      <c r="H36" s="1"/>
      <c r="I36" s="1"/>
      <c r="J36" s="1"/>
      <c r="K36" s="1"/>
      <c r="L36" s="1"/>
      <c r="M36" s="1"/>
      <c r="N36" s="1"/>
      <c r="O36" s="1"/>
      <c r="P36" s="1"/>
      <c r="Q36" s="1"/>
      <c r="R36" s="1"/>
    </row>
    <row r="37" spans="1:18" hidden="1" x14ac:dyDescent="0.25">
      <c r="A37" s="1"/>
      <c r="B37" s="1"/>
      <c r="C37" s="1"/>
      <c r="D37" s="1"/>
      <c r="E37" s="148"/>
      <c r="F37" s="1"/>
      <c r="G37" s="1"/>
      <c r="H37" s="1"/>
      <c r="I37" s="1"/>
      <c r="J37" s="1"/>
      <c r="K37" s="1"/>
      <c r="L37" s="1"/>
      <c r="M37" s="1"/>
      <c r="N37" s="1"/>
      <c r="O37" s="1"/>
      <c r="P37" s="1"/>
      <c r="Q37" s="1"/>
      <c r="R37" s="1"/>
    </row>
    <row r="38" spans="1:18" hidden="1" x14ac:dyDescent="0.25">
      <c r="A38" s="1"/>
      <c r="B38" s="1"/>
      <c r="C38" s="1"/>
      <c r="D38" s="1"/>
      <c r="E38" s="148"/>
      <c r="F38" s="1"/>
      <c r="G38" s="1"/>
      <c r="H38" s="1"/>
      <c r="I38" s="1"/>
      <c r="J38" s="1"/>
      <c r="K38" s="1"/>
      <c r="L38" s="1"/>
      <c r="M38" s="1"/>
      <c r="N38" s="1"/>
      <c r="O38" s="1"/>
      <c r="P38" s="1"/>
      <c r="Q38" s="1"/>
      <c r="R38" s="1"/>
    </row>
    <row r="39" spans="1:18" hidden="1" x14ac:dyDescent="0.25">
      <c r="A39" s="1"/>
      <c r="B39" s="1"/>
      <c r="C39" s="1"/>
      <c r="D39" s="1"/>
      <c r="E39" s="148"/>
      <c r="F39" s="1"/>
      <c r="G39" s="1"/>
      <c r="H39" s="1"/>
      <c r="I39" s="1"/>
      <c r="J39" s="1"/>
      <c r="K39" s="1"/>
      <c r="L39" s="1"/>
      <c r="M39" s="1"/>
      <c r="N39" s="1"/>
      <c r="O39" s="1"/>
      <c r="P39" s="1"/>
      <c r="Q39" s="1"/>
      <c r="R39" s="1"/>
    </row>
    <row r="40" spans="1:18" hidden="1" x14ac:dyDescent="0.25">
      <c r="A40" s="1"/>
      <c r="B40" s="1"/>
      <c r="C40" s="1"/>
      <c r="D40" s="1"/>
      <c r="E40" s="148"/>
      <c r="F40" s="1"/>
      <c r="G40" s="1"/>
      <c r="H40" s="1"/>
      <c r="I40" s="1"/>
      <c r="J40" s="1"/>
      <c r="K40" s="1"/>
      <c r="L40" s="1"/>
      <c r="M40" s="1"/>
      <c r="N40" s="1"/>
      <c r="O40" s="1"/>
      <c r="P40" s="1"/>
      <c r="Q40" s="1"/>
      <c r="R40" s="1"/>
    </row>
    <row r="41" spans="1:18" hidden="1" x14ac:dyDescent="0.25">
      <c r="A41" s="1"/>
      <c r="B41" s="1"/>
      <c r="C41" s="1"/>
      <c r="D41" s="1"/>
      <c r="E41" s="148"/>
      <c r="F41" s="1"/>
      <c r="G41" s="1"/>
      <c r="H41" s="1"/>
      <c r="I41" s="1"/>
      <c r="J41" s="1"/>
      <c r="K41" s="1"/>
      <c r="L41" s="1"/>
      <c r="M41" s="1"/>
      <c r="N41" s="1"/>
      <c r="O41" s="1"/>
      <c r="P41" s="1"/>
      <c r="Q41" s="1"/>
      <c r="R41" s="1"/>
    </row>
    <row r="42" spans="1:18" hidden="1" x14ac:dyDescent="0.25">
      <c r="A42" s="1"/>
      <c r="B42" s="1"/>
      <c r="C42" s="1"/>
      <c r="D42" s="1"/>
      <c r="E42" s="148"/>
      <c r="F42" s="1"/>
      <c r="G42" s="1"/>
      <c r="H42" s="1"/>
      <c r="I42" s="1"/>
      <c r="J42" s="1"/>
      <c r="K42" s="1"/>
      <c r="L42" s="1"/>
      <c r="M42" s="1"/>
      <c r="N42" s="1"/>
      <c r="O42" s="1"/>
      <c r="P42" s="1"/>
      <c r="Q42" s="1"/>
      <c r="R42" s="1"/>
    </row>
    <row r="43" spans="1:18" hidden="1" x14ac:dyDescent="0.25">
      <c r="A43" s="1"/>
      <c r="B43" s="1"/>
      <c r="C43" s="1"/>
      <c r="D43" s="1"/>
      <c r="E43" s="148"/>
      <c r="F43" s="1"/>
      <c r="G43" s="1"/>
      <c r="H43" s="1"/>
      <c r="I43" s="1"/>
      <c r="J43" s="1"/>
      <c r="K43" s="1"/>
      <c r="L43" s="1"/>
      <c r="M43" s="1"/>
      <c r="N43" s="1"/>
      <c r="O43" s="1"/>
      <c r="P43" s="1"/>
      <c r="Q43" s="1"/>
      <c r="R43" s="1"/>
    </row>
    <row r="44" spans="1:18" hidden="1" x14ac:dyDescent="0.25">
      <c r="A44" s="1"/>
      <c r="B44" s="1"/>
      <c r="C44" s="1"/>
      <c r="D44" s="1"/>
      <c r="E44" s="148"/>
      <c r="F44" s="1"/>
      <c r="G44" s="1"/>
      <c r="H44" s="1"/>
      <c r="I44" s="1"/>
      <c r="J44" s="1"/>
      <c r="K44" s="1"/>
      <c r="L44" s="1"/>
      <c r="M44" s="1"/>
      <c r="N44" s="1"/>
      <c r="O44" s="1"/>
      <c r="P44" s="1"/>
      <c r="Q44" s="1"/>
      <c r="R44" s="1"/>
    </row>
    <row r="45" spans="1:18" hidden="1" x14ac:dyDescent="0.25">
      <c r="A45" s="1"/>
      <c r="B45" s="1"/>
      <c r="C45" s="1"/>
      <c r="D45" s="1"/>
      <c r="E45" s="148"/>
      <c r="F45" s="1"/>
      <c r="G45" s="1"/>
      <c r="H45" s="1"/>
      <c r="I45" s="1"/>
      <c r="J45" s="1"/>
      <c r="K45" s="1"/>
      <c r="L45" s="1"/>
      <c r="M45" s="1"/>
      <c r="N45" s="1"/>
      <c r="O45" s="1"/>
      <c r="P45" s="1"/>
      <c r="Q45" s="1"/>
      <c r="R45" s="1"/>
    </row>
    <row r="46" spans="1:18" hidden="1" x14ac:dyDescent="0.25">
      <c r="A46" s="1"/>
      <c r="B46" s="1"/>
      <c r="C46" s="1"/>
      <c r="D46" s="1"/>
      <c r="E46" s="148"/>
      <c r="F46" s="1"/>
      <c r="G46" s="1"/>
      <c r="H46" s="1"/>
      <c r="I46" s="1"/>
      <c r="J46" s="1"/>
      <c r="K46" s="1"/>
      <c r="L46" s="1"/>
      <c r="M46" s="1"/>
      <c r="N46" s="1"/>
      <c r="O46" s="1"/>
      <c r="P46" s="1"/>
      <c r="Q46" s="1"/>
      <c r="R46" s="1"/>
    </row>
    <row r="47" spans="1:18" hidden="1" x14ac:dyDescent="0.25">
      <c r="A47" s="1"/>
      <c r="B47" s="1"/>
      <c r="C47" s="1"/>
      <c r="D47" s="1"/>
      <c r="E47" s="148"/>
      <c r="F47" s="1"/>
      <c r="G47" s="1"/>
      <c r="H47" s="1"/>
      <c r="I47" s="1"/>
      <c r="J47" s="1"/>
      <c r="K47" s="1"/>
      <c r="L47" s="1"/>
      <c r="M47" s="1"/>
      <c r="N47" s="1"/>
      <c r="O47" s="1"/>
      <c r="P47" s="1"/>
      <c r="Q47" s="1"/>
      <c r="R47" s="1"/>
    </row>
    <row r="48" spans="1:18" hidden="1" x14ac:dyDescent="0.25">
      <c r="A48" s="1"/>
      <c r="B48" s="1"/>
      <c r="C48" s="1"/>
      <c r="D48" s="1"/>
      <c r="E48" s="148"/>
      <c r="F48" s="1"/>
      <c r="G48" s="1"/>
      <c r="H48" s="1"/>
      <c r="I48" s="1"/>
      <c r="J48" s="1"/>
      <c r="K48" s="1"/>
      <c r="L48" s="1"/>
      <c r="M48" s="1"/>
      <c r="N48" s="1"/>
      <c r="O48" s="1"/>
      <c r="P48" s="1"/>
      <c r="Q48" s="1"/>
      <c r="R48" s="1"/>
    </row>
    <row r="49" spans="1:18" hidden="1" x14ac:dyDescent="0.25">
      <c r="A49" s="1"/>
      <c r="B49" s="1"/>
      <c r="C49" s="1"/>
      <c r="D49" s="1"/>
      <c r="E49" s="148"/>
      <c r="F49" s="1"/>
      <c r="G49" s="1"/>
      <c r="H49" s="1"/>
      <c r="I49" s="1"/>
      <c r="J49" s="1"/>
      <c r="K49" s="1"/>
      <c r="L49" s="1"/>
      <c r="M49" s="1"/>
      <c r="N49" s="1"/>
      <c r="O49" s="1"/>
      <c r="P49" s="1"/>
      <c r="Q49" s="1"/>
      <c r="R49" s="1"/>
    </row>
    <row r="50" spans="1:18" hidden="1" x14ac:dyDescent="0.25">
      <c r="A50" s="1"/>
      <c r="B50" s="1"/>
      <c r="C50" s="1"/>
      <c r="D50" s="1"/>
      <c r="E50" s="148"/>
      <c r="F50" s="1"/>
      <c r="G50" s="1"/>
      <c r="H50" s="1"/>
      <c r="I50" s="1"/>
      <c r="J50" s="1"/>
      <c r="K50" s="1"/>
      <c r="L50" s="1"/>
      <c r="M50" s="1"/>
      <c r="N50" s="1"/>
      <c r="O50" s="1"/>
      <c r="P50" s="1"/>
      <c r="Q50" s="1"/>
      <c r="R50" s="1"/>
    </row>
    <row r="51" spans="1:18" hidden="1" x14ac:dyDescent="0.25">
      <c r="A51" s="1"/>
      <c r="B51" s="1"/>
      <c r="C51" s="1"/>
      <c r="D51" s="1"/>
      <c r="E51" s="148"/>
      <c r="F51" s="1"/>
      <c r="G51" s="1"/>
      <c r="H51" s="1"/>
      <c r="I51" s="1"/>
      <c r="J51" s="1"/>
      <c r="K51" s="1"/>
      <c r="L51" s="1"/>
      <c r="M51" s="1"/>
      <c r="N51" s="1"/>
      <c r="O51" s="1"/>
      <c r="P51" s="1"/>
      <c r="Q51" s="1"/>
      <c r="R51" s="1"/>
    </row>
    <row r="52" spans="1:18" hidden="1" x14ac:dyDescent="0.25">
      <c r="A52" s="1"/>
      <c r="B52" s="1"/>
      <c r="C52" s="1"/>
      <c r="D52" s="1"/>
      <c r="E52" s="148"/>
      <c r="F52" s="1"/>
      <c r="G52" s="1"/>
      <c r="H52" s="1"/>
      <c r="I52" s="1"/>
      <c r="J52" s="1"/>
      <c r="K52" s="1"/>
      <c r="L52" s="1"/>
      <c r="M52" s="1"/>
      <c r="N52" s="1"/>
      <c r="O52" s="1"/>
      <c r="P52" s="1"/>
      <c r="Q52" s="1"/>
      <c r="R52" s="1"/>
    </row>
    <row r="53" spans="1:18" hidden="1" x14ac:dyDescent="0.25">
      <c r="A53" s="1"/>
      <c r="B53" s="1"/>
      <c r="C53" s="1"/>
      <c r="D53" s="1"/>
      <c r="E53" s="148"/>
      <c r="F53" s="1"/>
      <c r="G53" s="1"/>
      <c r="H53" s="1"/>
      <c r="I53" s="1"/>
      <c r="J53" s="1"/>
      <c r="K53" s="1"/>
      <c r="L53" s="1"/>
      <c r="M53" s="1"/>
      <c r="N53" s="1"/>
      <c r="O53" s="1"/>
      <c r="P53" s="1"/>
      <c r="Q53" s="1"/>
      <c r="R53" s="1"/>
    </row>
    <row r="54" spans="1:18" hidden="1" x14ac:dyDescent="0.25">
      <c r="A54" s="1"/>
      <c r="B54" s="1"/>
      <c r="C54" s="1"/>
      <c r="D54" s="1"/>
      <c r="E54" s="148"/>
      <c r="F54" s="1"/>
      <c r="G54" s="1"/>
      <c r="H54" s="1"/>
      <c r="I54" s="1"/>
      <c r="J54" s="1"/>
      <c r="K54" s="1"/>
      <c r="L54" s="1"/>
      <c r="M54" s="1"/>
      <c r="N54" s="1"/>
      <c r="O54" s="1"/>
      <c r="P54" s="1"/>
      <c r="Q54" s="1"/>
      <c r="R54" s="1"/>
    </row>
    <row r="55" spans="1:18" hidden="1" x14ac:dyDescent="0.25">
      <c r="A55" s="1"/>
      <c r="B55" s="1"/>
      <c r="C55" s="1"/>
      <c r="D55" s="1"/>
      <c r="E55" s="148"/>
      <c r="F55" s="1"/>
      <c r="G55" s="1"/>
      <c r="H55" s="1"/>
      <c r="I55" s="1"/>
      <c r="J55" s="1"/>
      <c r="K55" s="1"/>
      <c r="L55" s="1"/>
      <c r="M55" s="1"/>
      <c r="N55" s="1"/>
      <c r="O55" s="1"/>
      <c r="P55" s="1"/>
      <c r="Q55" s="1"/>
      <c r="R55" s="1"/>
    </row>
    <row r="56" spans="1:18" hidden="1" x14ac:dyDescent="0.25">
      <c r="A56" s="1"/>
      <c r="B56" s="1"/>
      <c r="C56" s="1"/>
      <c r="D56" s="1"/>
      <c r="E56" s="148"/>
      <c r="F56" s="1"/>
      <c r="G56" s="1"/>
      <c r="H56" s="1"/>
      <c r="I56" s="1"/>
      <c r="J56" s="1"/>
      <c r="K56" s="1"/>
      <c r="L56" s="1"/>
      <c r="M56" s="1"/>
      <c r="N56" s="1"/>
      <c r="O56" s="1"/>
      <c r="P56" s="1"/>
      <c r="Q56" s="1"/>
      <c r="R56" s="1"/>
    </row>
    <row r="57" spans="1:18" hidden="1" x14ac:dyDescent="0.25">
      <c r="A57" s="1"/>
      <c r="B57" s="1"/>
      <c r="C57" s="1"/>
      <c r="D57" s="1"/>
      <c r="E57" s="148"/>
      <c r="F57" s="1"/>
      <c r="G57" s="1"/>
      <c r="H57" s="1"/>
      <c r="I57" s="1"/>
      <c r="J57" s="1"/>
      <c r="K57" s="1"/>
      <c r="L57" s="1"/>
      <c r="M57" s="1"/>
      <c r="N57" s="1"/>
      <c r="O57" s="1"/>
      <c r="P57" s="1"/>
      <c r="Q57" s="1"/>
      <c r="R57" s="1"/>
    </row>
    <row r="58" spans="1:18" hidden="1" x14ac:dyDescent="0.25">
      <c r="A58" s="1"/>
      <c r="B58" s="1"/>
      <c r="C58" s="1"/>
      <c r="D58" s="1"/>
      <c r="E58" s="148"/>
      <c r="F58" s="1"/>
      <c r="G58" s="1"/>
      <c r="H58" s="1"/>
      <c r="I58" s="1"/>
      <c r="J58" s="1"/>
      <c r="K58" s="1"/>
      <c r="L58" s="1"/>
      <c r="M58" s="1"/>
      <c r="N58" s="1"/>
      <c r="O58" s="1"/>
      <c r="P58" s="1"/>
      <c r="Q58" s="1"/>
      <c r="R58" s="1"/>
    </row>
    <row r="59" spans="1:18" hidden="1" x14ac:dyDescent="0.25">
      <c r="A59" s="1"/>
      <c r="B59" s="1"/>
      <c r="C59" s="1"/>
      <c r="D59" s="1"/>
      <c r="E59" s="148"/>
      <c r="F59" s="1"/>
      <c r="G59" s="1"/>
      <c r="H59" s="1"/>
      <c r="I59" s="1"/>
      <c r="J59" s="1"/>
      <c r="K59" s="1"/>
      <c r="L59" s="1"/>
      <c r="M59" s="1"/>
      <c r="N59" s="1"/>
      <c r="O59" s="1"/>
      <c r="P59" s="1"/>
      <c r="Q59" s="1"/>
      <c r="R59" s="1"/>
    </row>
    <row r="60" spans="1:18" hidden="1" x14ac:dyDescent="0.25">
      <c r="A60" s="1"/>
      <c r="B60" s="1"/>
      <c r="C60" s="1"/>
      <c r="D60" s="1"/>
      <c r="E60" s="148"/>
      <c r="F60" s="1"/>
      <c r="G60" s="1"/>
      <c r="H60" s="1"/>
      <c r="I60" s="1"/>
      <c r="J60" s="1"/>
      <c r="K60" s="1"/>
      <c r="L60" s="1"/>
      <c r="M60" s="1"/>
      <c r="N60" s="1"/>
      <c r="O60" s="1"/>
      <c r="P60" s="1"/>
      <c r="Q60" s="1"/>
      <c r="R60" s="1"/>
    </row>
    <row r="61" spans="1:18" hidden="1" x14ac:dyDescent="0.25">
      <c r="A61" s="1"/>
      <c r="B61" s="1"/>
      <c r="C61" s="1"/>
      <c r="D61" s="1"/>
      <c r="E61" s="148"/>
      <c r="F61" s="1"/>
      <c r="G61" s="1"/>
      <c r="H61" s="1"/>
      <c r="I61" s="1"/>
      <c r="J61" s="1"/>
      <c r="K61" s="1"/>
      <c r="L61" s="1"/>
      <c r="M61" s="1"/>
      <c r="N61" s="1"/>
      <c r="O61" s="1"/>
      <c r="P61" s="1"/>
      <c r="Q61" s="1"/>
      <c r="R61" s="1"/>
    </row>
    <row r="62" spans="1:18" hidden="1" x14ac:dyDescent="0.25">
      <c r="A62" s="1"/>
      <c r="B62" s="1"/>
      <c r="C62" s="1"/>
      <c r="D62" s="1"/>
      <c r="E62" s="148"/>
      <c r="F62" s="1"/>
      <c r="G62" s="1"/>
      <c r="H62" s="1"/>
      <c r="I62" s="1"/>
      <c r="J62" s="1"/>
      <c r="K62" s="1"/>
      <c r="L62" s="1"/>
      <c r="M62" s="1"/>
      <c r="N62" s="1"/>
      <c r="O62" s="1"/>
      <c r="P62" s="1"/>
      <c r="Q62" s="1"/>
      <c r="R62" s="1"/>
    </row>
    <row r="63" spans="1:18" hidden="1" x14ac:dyDescent="0.25">
      <c r="A63" s="1"/>
      <c r="B63" s="1"/>
      <c r="C63" s="1"/>
      <c r="D63" s="1"/>
      <c r="E63" s="148"/>
      <c r="F63" s="1"/>
      <c r="G63" s="1"/>
      <c r="H63" s="1"/>
      <c r="I63" s="1"/>
      <c r="J63" s="1"/>
      <c r="K63" s="1"/>
      <c r="L63" s="1"/>
      <c r="M63" s="1"/>
      <c r="N63" s="1"/>
      <c r="O63" s="1"/>
      <c r="P63" s="1"/>
      <c r="Q63" s="1"/>
      <c r="R63" s="1"/>
    </row>
    <row r="64" spans="1:18" hidden="1" x14ac:dyDescent="0.25">
      <c r="A64" s="1"/>
      <c r="B64" s="1"/>
      <c r="C64" s="1"/>
      <c r="D64" s="1"/>
      <c r="E64" s="148"/>
      <c r="F64" s="1"/>
      <c r="G64" s="1"/>
      <c r="H64" s="1"/>
      <c r="I64" s="1"/>
      <c r="J64" s="1"/>
      <c r="K64" s="1"/>
      <c r="L64" s="1"/>
      <c r="M64" s="1"/>
      <c r="N64" s="1"/>
      <c r="O64" s="1"/>
      <c r="P64" s="1"/>
      <c r="Q64" s="1"/>
      <c r="R64" s="1"/>
    </row>
    <row r="65" spans="1:18" hidden="1" x14ac:dyDescent="0.25">
      <c r="A65" s="1"/>
      <c r="B65" s="1"/>
      <c r="C65" s="1"/>
      <c r="D65" s="1"/>
      <c r="E65" s="148"/>
      <c r="F65" s="1"/>
      <c r="G65" s="1"/>
      <c r="H65" s="1"/>
      <c r="I65" s="1"/>
      <c r="J65" s="1"/>
      <c r="K65" s="1"/>
      <c r="L65" s="1"/>
      <c r="M65" s="1"/>
      <c r="N65" s="1"/>
      <c r="O65" s="1"/>
      <c r="P65" s="1"/>
      <c r="Q65" s="1"/>
      <c r="R65" s="1"/>
    </row>
    <row r="66" spans="1:18" hidden="1" x14ac:dyDescent="0.25">
      <c r="A66" s="1"/>
      <c r="B66" s="1"/>
      <c r="C66" s="1"/>
      <c r="D66" s="1"/>
      <c r="E66" s="148"/>
      <c r="F66" s="1"/>
      <c r="G66" s="1"/>
      <c r="H66" s="1"/>
      <c r="I66" s="1"/>
      <c r="J66" s="1"/>
      <c r="K66" s="1"/>
      <c r="L66" s="1"/>
      <c r="M66" s="1"/>
      <c r="N66" s="1"/>
      <c r="O66" s="1"/>
      <c r="P66" s="1"/>
      <c r="Q66" s="1"/>
      <c r="R66" s="1"/>
    </row>
    <row r="67" spans="1:18" hidden="1" x14ac:dyDescent="0.25">
      <c r="A67" s="1"/>
      <c r="B67" s="1"/>
      <c r="C67" s="1"/>
      <c r="D67" s="1"/>
      <c r="E67" s="148"/>
      <c r="F67" s="1"/>
      <c r="G67" s="1"/>
      <c r="H67" s="1"/>
      <c r="I67" s="1"/>
      <c r="J67" s="1"/>
      <c r="K67" s="1"/>
      <c r="L67" s="1"/>
      <c r="M67" s="1"/>
      <c r="N67" s="1"/>
      <c r="O67" s="1"/>
      <c r="P67" s="1"/>
      <c r="Q67" s="1"/>
      <c r="R67" s="1"/>
    </row>
    <row r="68" spans="1:18" hidden="1" x14ac:dyDescent="0.25">
      <c r="A68" s="1"/>
      <c r="B68" s="1"/>
      <c r="C68" s="1"/>
      <c r="D68" s="1"/>
      <c r="E68" s="148"/>
      <c r="F68" s="1"/>
      <c r="G68" s="1"/>
      <c r="H68" s="1"/>
      <c r="I68" s="1"/>
      <c r="J68" s="1"/>
      <c r="K68" s="1"/>
      <c r="L68" s="1"/>
      <c r="M68" s="1"/>
      <c r="N68" s="1"/>
      <c r="O68" s="1"/>
      <c r="P68" s="1"/>
      <c r="Q68" s="1"/>
      <c r="R68" s="1"/>
    </row>
    <row r="69" spans="1:18" x14ac:dyDescent="0.25">
      <c r="A69" s="473" t="s">
        <v>4</v>
      </c>
      <c r="B69" s="473"/>
      <c r="C69" s="473"/>
      <c r="D69" s="473"/>
      <c r="E69" s="473"/>
      <c r="F69" s="473"/>
      <c r="G69" s="473"/>
      <c r="H69" s="473"/>
      <c r="I69" s="473"/>
      <c r="J69" s="473"/>
      <c r="K69" s="473"/>
      <c r="L69" s="474">
        <v>1192</v>
      </c>
      <c r="M69" s="474"/>
      <c r="N69" s="2" t="s">
        <v>16</v>
      </c>
    </row>
    <row r="70" spans="1:18" x14ac:dyDescent="0.25">
      <c r="A70" s="322" t="s">
        <v>44</v>
      </c>
      <c r="B70" s="322"/>
      <c r="C70" s="322"/>
      <c r="D70" s="322"/>
      <c r="E70" s="322"/>
      <c r="F70" s="322"/>
      <c r="G70" s="322"/>
      <c r="H70" s="322"/>
      <c r="I70" s="322"/>
      <c r="J70" s="322"/>
      <c r="K70" s="322"/>
      <c r="L70" s="206">
        <v>598</v>
      </c>
      <c r="M70" s="206"/>
      <c r="N70" s="2" t="s">
        <v>16</v>
      </c>
    </row>
    <row r="71" spans="1:18" x14ac:dyDescent="0.25">
      <c r="A71" s="322" t="s">
        <v>31</v>
      </c>
      <c r="B71" s="322"/>
      <c r="C71" s="322"/>
      <c r="D71" s="322"/>
      <c r="E71" s="322"/>
      <c r="F71" s="322"/>
      <c r="G71" s="322"/>
      <c r="H71" s="322"/>
      <c r="I71" s="322"/>
      <c r="J71" s="322"/>
      <c r="K71" s="322"/>
      <c r="L71" s="467">
        <v>0.39400000000000002</v>
      </c>
      <c r="M71" s="468"/>
      <c r="N71" s="2" t="s">
        <v>17</v>
      </c>
    </row>
    <row r="72" spans="1:18" x14ac:dyDescent="0.25">
      <c r="A72" s="322"/>
      <c r="B72" s="322"/>
      <c r="C72" s="322"/>
      <c r="D72" s="334"/>
      <c r="E72" s="6" t="s">
        <v>6</v>
      </c>
      <c r="F72" s="335" t="s">
        <v>5</v>
      </c>
      <c r="G72" s="336"/>
      <c r="H72" s="336"/>
      <c r="I72" s="336"/>
      <c r="J72" s="322"/>
      <c r="K72" s="322"/>
      <c r="L72" s="410">
        <v>89</v>
      </c>
      <c r="M72" s="410"/>
      <c r="N72" s="2" t="s">
        <v>16</v>
      </c>
    </row>
    <row r="73" spans="1:18" x14ac:dyDescent="0.25">
      <c r="A73" s="322" t="s">
        <v>45</v>
      </c>
      <c r="B73" s="322"/>
      <c r="C73" s="322"/>
      <c r="D73" s="322"/>
      <c r="E73" s="322"/>
      <c r="F73" s="322"/>
      <c r="G73" s="322"/>
      <c r="H73" s="322"/>
      <c r="I73" s="322"/>
      <c r="J73" s="322"/>
      <c r="K73" s="322"/>
      <c r="L73" s="206">
        <v>20</v>
      </c>
      <c r="M73" s="206"/>
      <c r="N73" s="2" t="s">
        <v>18</v>
      </c>
    </row>
    <row r="74" spans="1:18" x14ac:dyDescent="0.25">
      <c r="A74" s="322"/>
      <c r="B74" s="322"/>
      <c r="C74" s="322"/>
      <c r="D74" s="334"/>
      <c r="E74" s="6" t="s">
        <v>6</v>
      </c>
      <c r="F74" s="335" t="s">
        <v>11</v>
      </c>
      <c r="G74" s="336"/>
      <c r="H74" s="336"/>
      <c r="I74" s="336"/>
      <c r="J74" s="322"/>
      <c r="K74" s="334"/>
      <c r="L74" s="471"/>
      <c r="M74" s="470"/>
      <c r="N74" s="2" t="s">
        <v>18</v>
      </c>
    </row>
    <row r="75" spans="1:18" x14ac:dyDescent="0.25">
      <c r="A75" s="322"/>
      <c r="B75" s="322"/>
      <c r="C75" s="322"/>
      <c r="D75" s="322"/>
      <c r="E75" s="322"/>
      <c r="F75" s="322"/>
      <c r="G75" s="322"/>
      <c r="H75" s="322"/>
      <c r="I75" s="322"/>
      <c r="J75" s="322"/>
      <c r="K75" s="60" t="s">
        <v>7</v>
      </c>
      <c r="L75" s="206">
        <v>1</v>
      </c>
      <c r="M75" s="206"/>
      <c r="N75" s="2" t="s">
        <v>18</v>
      </c>
    </row>
    <row r="76" spans="1:18" x14ac:dyDescent="0.25">
      <c r="A76" s="322"/>
      <c r="B76" s="322"/>
      <c r="C76" s="322"/>
      <c r="D76" s="322"/>
      <c r="E76" s="322"/>
      <c r="F76" s="322"/>
      <c r="G76" s="322"/>
      <c r="H76" s="322"/>
      <c r="I76" s="322"/>
      <c r="J76" s="322"/>
      <c r="K76" s="60" t="s">
        <v>8</v>
      </c>
      <c r="L76" s="206">
        <v>0</v>
      </c>
      <c r="M76" s="206"/>
      <c r="N76" s="2" t="s">
        <v>18</v>
      </c>
    </row>
    <row r="77" spans="1:18" x14ac:dyDescent="0.25">
      <c r="A77" s="322"/>
      <c r="B77" s="322"/>
      <c r="C77" s="322"/>
      <c r="D77" s="322"/>
      <c r="E77" s="322"/>
      <c r="F77" s="322"/>
      <c r="G77" s="322"/>
      <c r="H77" s="322"/>
      <c r="I77" s="322"/>
      <c r="J77" s="322"/>
      <c r="K77" s="60" t="s">
        <v>9</v>
      </c>
      <c r="L77" s="206">
        <v>3</v>
      </c>
      <c r="M77" s="206"/>
      <c r="N77" s="2" t="s">
        <v>18</v>
      </c>
    </row>
    <row r="78" spans="1:18" x14ac:dyDescent="0.25">
      <c r="A78" s="322"/>
      <c r="B78" s="322"/>
      <c r="C78" s="322"/>
      <c r="D78" s="322"/>
      <c r="E78" s="322"/>
      <c r="F78" s="322"/>
      <c r="G78" s="322"/>
      <c r="H78" s="322"/>
      <c r="I78" s="322"/>
      <c r="J78" s="322"/>
      <c r="K78" s="60" t="s">
        <v>10</v>
      </c>
      <c r="L78" s="206">
        <v>1</v>
      </c>
      <c r="M78" s="206"/>
      <c r="N78" s="2" t="s">
        <v>18</v>
      </c>
    </row>
    <row r="79" spans="1:18" x14ac:dyDescent="0.25">
      <c r="A79" s="322"/>
      <c r="B79" s="322"/>
      <c r="C79" s="322"/>
      <c r="D79" s="337"/>
      <c r="E79" s="7"/>
      <c r="F79" s="335" t="s">
        <v>12</v>
      </c>
      <c r="G79" s="336"/>
      <c r="H79" s="336"/>
      <c r="I79" s="336"/>
      <c r="J79" s="322"/>
      <c r="K79" s="337"/>
      <c r="L79" s="469"/>
      <c r="M79" s="470"/>
      <c r="N79" s="2"/>
    </row>
    <row r="80" spans="1:18" x14ac:dyDescent="0.25">
      <c r="A80" s="322"/>
      <c r="B80" s="322"/>
      <c r="C80" s="322"/>
      <c r="D80" s="322"/>
      <c r="E80" s="322"/>
      <c r="F80" s="322"/>
      <c r="G80" s="322"/>
      <c r="H80" s="322"/>
      <c r="I80" s="322"/>
      <c r="J80" s="322"/>
      <c r="K80" s="60" t="s">
        <v>7</v>
      </c>
      <c r="L80" s="206">
        <v>2</v>
      </c>
      <c r="M80" s="206"/>
      <c r="N80" s="2" t="s">
        <v>18</v>
      </c>
    </row>
    <row r="81" spans="1:15" x14ac:dyDescent="0.25">
      <c r="A81" s="322"/>
      <c r="B81" s="322"/>
      <c r="C81" s="322"/>
      <c r="D81" s="322"/>
      <c r="E81" s="322"/>
      <c r="F81" s="322"/>
      <c r="G81" s="322"/>
      <c r="H81" s="322"/>
      <c r="I81" s="322"/>
      <c r="J81" s="322"/>
      <c r="K81" s="60" t="s">
        <v>8</v>
      </c>
      <c r="L81" s="206">
        <v>0</v>
      </c>
      <c r="M81" s="206"/>
      <c r="N81" s="2" t="s">
        <v>18</v>
      </c>
    </row>
    <row r="82" spans="1:15" x14ac:dyDescent="0.25">
      <c r="A82" s="322"/>
      <c r="B82" s="322"/>
      <c r="C82" s="322"/>
      <c r="D82" s="322"/>
      <c r="E82" s="322"/>
      <c r="F82" s="322"/>
      <c r="G82" s="322"/>
      <c r="H82" s="322"/>
      <c r="I82" s="322"/>
      <c r="J82" s="322"/>
      <c r="K82" s="60" t="s">
        <v>9</v>
      </c>
      <c r="L82" s="206">
        <v>0</v>
      </c>
      <c r="M82" s="206"/>
      <c r="N82" s="2" t="s">
        <v>18</v>
      </c>
    </row>
    <row r="83" spans="1:15" x14ac:dyDescent="0.25">
      <c r="A83" s="322"/>
      <c r="B83" s="322"/>
      <c r="C83" s="322"/>
      <c r="D83" s="322"/>
      <c r="E83" s="322"/>
      <c r="F83" s="322"/>
      <c r="G83" s="322"/>
      <c r="H83" s="322"/>
      <c r="I83" s="322"/>
      <c r="J83" s="322"/>
      <c r="K83" s="60" t="s">
        <v>10</v>
      </c>
      <c r="L83" s="206">
        <v>0</v>
      </c>
      <c r="M83" s="206"/>
      <c r="N83" s="2" t="s">
        <v>18</v>
      </c>
    </row>
    <row r="84" spans="1:15" x14ac:dyDescent="0.25">
      <c r="A84" s="322"/>
      <c r="B84" s="322"/>
      <c r="C84" s="322"/>
      <c r="D84" s="334"/>
      <c r="E84" s="6"/>
      <c r="F84" s="335" t="s">
        <v>13</v>
      </c>
      <c r="G84" s="336"/>
      <c r="H84" s="336"/>
      <c r="I84" s="336"/>
      <c r="J84" s="322"/>
      <c r="K84" s="337"/>
      <c r="L84" s="59"/>
      <c r="M84" s="84"/>
    </row>
    <row r="85" spans="1:15" x14ac:dyDescent="0.25">
      <c r="A85" s="322"/>
      <c r="B85" s="322"/>
      <c r="C85" s="322"/>
      <c r="D85" s="322"/>
      <c r="E85" s="322"/>
      <c r="F85" s="322"/>
      <c r="G85" s="322"/>
      <c r="H85" s="322"/>
      <c r="I85" s="322"/>
      <c r="J85" s="322"/>
      <c r="K85" s="60" t="s">
        <v>7</v>
      </c>
      <c r="L85" s="206">
        <v>4</v>
      </c>
      <c r="M85" s="206"/>
      <c r="N85" s="2" t="s">
        <v>18</v>
      </c>
    </row>
    <row r="86" spans="1:15" x14ac:dyDescent="0.25">
      <c r="A86" s="322"/>
      <c r="B86" s="322"/>
      <c r="C86" s="322"/>
      <c r="D86" s="322"/>
      <c r="E86" s="322"/>
      <c r="F86" s="322"/>
      <c r="G86" s="322"/>
      <c r="H86" s="322"/>
      <c r="I86" s="322"/>
      <c r="J86" s="322"/>
      <c r="K86" s="60" t="s">
        <v>8</v>
      </c>
      <c r="L86" s="206">
        <v>0</v>
      </c>
      <c r="M86" s="206"/>
      <c r="N86" s="2" t="s">
        <v>18</v>
      </c>
    </row>
    <row r="87" spans="1:15" x14ac:dyDescent="0.25">
      <c r="A87" s="322"/>
      <c r="B87" s="322"/>
      <c r="C87" s="322"/>
      <c r="D87" s="322"/>
      <c r="E87" s="322"/>
      <c r="F87" s="322"/>
      <c r="G87" s="322"/>
      <c r="H87" s="322"/>
      <c r="I87" s="322"/>
      <c r="J87" s="322"/>
      <c r="K87" s="60" t="s">
        <v>9</v>
      </c>
      <c r="L87" s="206">
        <v>6</v>
      </c>
      <c r="M87" s="206"/>
      <c r="N87" s="2" t="s">
        <v>18</v>
      </c>
    </row>
    <row r="88" spans="1:15" x14ac:dyDescent="0.25">
      <c r="A88" s="322"/>
      <c r="B88" s="322"/>
      <c r="C88" s="322"/>
      <c r="D88" s="322"/>
      <c r="E88" s="322"/>
      <c r="F88" s="322"/>
      <c r="G88" s="322"/>
      <c r="H88" s="322"/>
      <c r="I88" s="322"/>
      <c r="J88" s="322"/>
      <c r="K88" s="60" t="s">
        <v>10</v>
      </c>
      <c r="L88" s="206">
        <v>3</v>
      </c>
      <c r="M88" s="206"/>
      <c r="N88" s="2" t="s">
        <v>18</v>
      </c>
    </row>
    <row r="89" spans="1:15" ht="26.25" x14ac:dyDescent="0.25">
      <c r="A89" s="221" t="s">
        <v>46</v>
      </c>
      <c r="B89" s="221"/>
      <c r="C89" s="221"/>
      <c r="D89" s="221"/>
      <c r="E89" s="221"/>
      <c r="F89" s="221"/>
      <c r="G89" s="221"/>
      <c r="H89" s="221"/>
      <c r="I89" s="221"/>
      <c r="J89" s="221"/>
      <c r="K89" s="221"/>
      <c r="L89" s="5" t="s">
        <v>14</v>
      </c>
      <c r="M89" s="5" t="s">
        <v>15</v>
      </c>
    </row>
    <row r="90" spans="1:15" x14ac:dyDescent="0.25">
      <c r="A90" s="322"/>
      <c r="B90" s="322"/>
      <c r="C90" s="322"/>
      <c r="D90" s="322"/>
      <c r="E90" s="322"/>
      <c r="F90" s="219" t="s">
        <v>1</v>
      </c>
      <c r="G90" s="219"/>
      <c r="H90" s="219"/>
      <c r="I90" s="219"/>
      <c r="J90" s="220"/>
      <c r="K90" s="220"/>
      <c r="L90" s="25">
        <v>39.4</v>
      </c>
      <c r="M90" s="25">
        <v>469</v>
      </c>
      <c r="N90" s="2"/>
      <c r="O90" s="152"/>
    </row>
    <row r="91" spans="1:15" x14ac:dyDescent="0.25">
      <c r="A91" s="322"/>
      <c r="B91" s="322"/>
      <c r="C91" s="322"/>
      <c r="D91" s="322"/>
      <c r="E91" s="322"/>
      <c r="F91" s="322" t="s">
        <v>33</v>
      </c>
      <c r="G91" s="322"/>
      <c r="H91" s="322"/>
      <c r="I91" s="322"/>
      <c r="J91" s="322"/>
      <c r="K91" s="322"/>
      <c r="L91" s="25">
        <v>2</v>
      </c>
      <c r="M91" s="25">
        <v>13</v>
      </c>
      <c r="O91" s="195"/>
    </row>
    <row r="92" spans="1:15" x14ac:dyDescent="0.25">
      <c r="A92" s="322"/>
      <c r="B92" s="322"/>
      <c r="C92" s="322"/>
      <c r="D92" s="322"/>
      <c r="E92" s="322"/>
      <c r="F92" s="322" t="s">
        <v>2</v>
      </c>
      <c r="G92" s="322"/>
      <c r="H92" s="322"/>
      <c r="I92" s="322"/>
      <c r="J92" s="322"/>
      <c r="K92" s="322"/>
      <c r="L92" s="25">
        <v>0</v>
      </c>
      <c r="M92" s="25">
        <v>0</v>
      </c>
    </row>
    <row r="93" spans="1:15" x14ac:dyDescent="0.25">
      <c r="A93" s="322"/>
      <c r="B93" s="322"/>
      <c r="C93" s="322"/>
      <c r="D93" s="322"/>
      <c r="E93" s="322"/>
      <c r="F93" s="219" t="s">
        <v>34</v>
      </c>
      <c r="G93" s="219"/>
      <c r="H93" s="219"/>
      <c r="I93" s="219"/>
      <c r="J93" s="220"/>
      <c r="K93" s="220"/>
      <c r="L93" s="25">
        <v>3</v>
      </c>
      <c r="M93" s="25">
        <v>20</v>
      </c>
    </row>
    <row r="94" spans="1:15" x14ac:dyDescent="0.25">
      <c r="A94" s="322"/>
      <c r="B94" s="322"/>
      <c r="C94" s="322"/>
      <c r="D94" s="322"/>
      <c r="E94" s="322"/>
      <c r="F94" s="219" t="s">
        <v>35</v>
      </c>
      <c r="G94" s="219"/>
      <c r="H94" s="219"/>
      <c r="I94" s="219"/>
      <c r="J94" s="220"/>
      <c r="K94" s="220"/>
      <c r="L94" s="25">
        <v>1</v>
      </c>
      <c r="M94" s="25">
        <v>5</v>
      </c>
    </row>
    <row r="95" spans="1:15" x14ac:dyDescent="0.25">
      <c r="A95" s="322"/>
      <c r="B95" s="322"/>
      <c r="C95" s="322"/>
      <c r="D95" s="322"/>
      <c r="E95" s="322"/>
      <c r="F95" s="322" t="s">
        <v>3</v>
      </c>
      <c r="G95" s="322"/>
      <c r="H95" s="322"/>
      <c r="I95" s="322"/>
      <c r="J95" s="322"/>
      <c r="K95" s="322"/>
      <c r="L95" s="25">
        <v>0.2</v>
      </c>
      <c r="M95" s="25">
        <v>2</v>
      </c>
    </row>
    <row r="96" spans="1:15" x14ac:dyDescent="0.25">
      <c r="A96" s="322" t="s">
        <v>47</v>
      </c>
      <c r="B96" s="322"/>
      <c r="C96" s="322"/>
      <c r="D96" s="322"/>
      <c r="E96" s="322"/>
      <c r="F96" s="322"/>
      <c r="G96" s="322"/>
      <c r="H96" s="322"/>
      <c r="I96" s="322"/>
      <c r="J96" s="322"/>
      <c r="K96" s="322"/>
      <c r="L96" s="322"/>
      <c r="M96" s="25">
        <v>8</v>
      </c>
      <c r="N96" t="s">
        <v>17</v>
      </c>
    </row>
    <row r="100" spans="2:13" ht="19.5" thickBot="1" x14ac:dyDescent="0.35">
      <c r="B100" s="63"/>
      <c r="C100" s="63"/>
      <c r="D100" s="323" t="s">
        <v>19</v>
      </c>
      <c r="E100" s="323"/>
      <c r="F100" s="323"/>
      <c r="G100" s="324"/>
      <c r="H100" s="324"/>
      <c r="I100" s="324"/>
    </row>
    <row r="101" spans="2:13" ht="15.75" customHeight="1" x14ac:dyDescent="0.25">
      <c r="B101" s="437" t="s">
        <v>628</v>
      </c>
      <c r="C101" s="438"/>
      <c r="D101" s="439"/>
      <c r="E101" s="306" t="s">
        <v>629</v>
      </c>
      <c r="F101" s="443"/>
      <c r="G101" s="443"/>
      <c r="H101" s="443"/>
      <c r="I101" s="443"/>
      <c r="J101" s="443"/>
      <c r="K101" s="443"/>
      <c r="L101" s="443"/>
      <c r="M101" s="444"/>
    </row>
    <row r="102" spans="2:13" x14ac:dyDescent="0.25">
      <c r="B102" s="454"/>
      <c r="C102" s="455"/>
      <c r="D102" s="456"/>
      <c r="E102" s="463"/>
      <c r="F102" s="464"/>
      <c r="G102" s="464"/>
      <c r="H102" s="464"/>
      <c r="I102" s="464"/>
      <c r="J102" s="464"/>
      <c r="K102" s="464"/>
      <c r="L102" s="464"/>
      <c r="M102" s="465"/>
    </row>
    <row r="103" spans="2:13" ht="16.5" customHeight="1" thickBot="1" x14ac:dyDescent="0.3">
      <c r="B103" s="440"/>
      <c r="C103" s="441"/>
      <c r="D103" s="442"/>
      <c r="E103" s="445"/>
      <c r="F103" s="446"/>
      <c r="G103" s="446"/>
      <c r="H103" s="446"/>
      <c r="I103" s="446"/>
      <c r="J103" s="446"/>
      <c r="K103" s="446"/>
      <c r="L103" s="446"/>
      <c r="M103" s="447"/>
    </row>
    <row r="104" spans="2:13" x14ac:dyDescent="0.25">
      <c r="B104" s="437" t="s">
        <v>630</v>
      </c>
      <c r="C104" s="438"/>
      <c r="D104" s="439"/>
      <c r="E104" s="306" t="s">
        <v>631</v>
      </c>
      <c r="F104" s="443"/>
      <c r="G104" s="443"/>
      <c r="H104" s="443"/>
      <c r="I104" s="443"/>
      <c r="J104" s="443"/>
      <c r="K104" s="443"/>
      <c r="L104" s="443"/>
      <c r="M104" s="444"/>
    </row>
    <row r="105" spans="2:13" ht="16.5" customHeight="1" thickBot="1" x14ac:dyDescent="0.3">
      <c r="B105" s="466"/>
      <c r="C105" s="432"/>
      <c r="D105" s="433"/>
      <c r="E105" s="445"/>
      <c r="F105" s="446"/>
      <c r="G105" s="446"/>
      <c r="H105" s="446"/>
      <c r="I105" s="446"/>
      <c r="J105" s="446"/>
      <c r="K105" s="446"/>
      <c r="L105" s="446"/>
      <c r="M105" s="447"/>
    </row>
    <row r="106" spans="2:13" ht="36.75" customHeight="1" thickBot="1" x14ac:dyDescent="0.3">
      <c r="B106" s="437" t="s">
        <v>632</v>
      </c>
      <c r="C106" s="438"/>
      <c r="D106" s="439"/>
      <c r="E106" s="448" t="s">
        <v>633</v>
      </c>
      <c r="F106" s="449"/>
      <c r="G106" s="449"/>
      <c r="H106" s="449"/>
      <c r="I106" s="449"/>
      <c r="J106" s="449"/>
      <c r="K106" s="449"/>
      <c r="L106" s="449"/>
      <c r="M106" s="450"/>
    </row>
    <row r="107" spans="2:13" ht="16.5" customHeight="1" x14ac:dyDescent="0.25">
      <c r="B107" s="437" t="s">
        <v>634</v>
      </c>
      <c r="C107" s="438"/>
      <c r="D107" s="439"/>
      <c r="E107" s="297" t="s">
        <v>635</v>
      </c>
      <c r="F107" s="261"/>
      <c r="G107" s="261"/>
      <c r="H107" s="261"/>
      <c r="I107" s="261"/>
      <c r="J107" s="261"/>
      <c r="K107" s="261"/>
      <c r="L107" s="261"/>
      <c r="M107" s="262"/>
    </row>
    <row r="108" spans="2:13" ht="16.5" customHeight="1" thickBot="1" x14ac:dyDescent="0.3">
      <c r="B108" s="451"/>
      <c r="C108" s="452"/>
      <c r="D108" s="453"/>
      <c r="E108" s="300" t="s">
        <v>636</v>
      </c>
      <c r="F108" s="301"/>
      <c r="G108" s="301"/>
      <c r="H108" s="301"/>
      <c r="I108" s="301"/>
      <c r="J108" s="301"/>
      <c r="K108" s="301"/>
      <c r="L108" s="301"/>
      <c r="M108" s="302"/>
    </row>
    <row r="109" spans="2:13" ht="15.75" customHeight="1" x14ac:dyDescent="0.25">
      <c r="B109" s="454" t="s">
        <v>637</v>
      </c>
      <c r="C109" s="455"/>
      <c r="D109" s="456"/>
      <c r="E109" s="306" t="s">
        <v>638</v>
      </c>
      <c r="F109" s="443"/>
      <c r="G109" s="443"/>
      <c r="H109" s="443"/>
      <c r="I109" s="443"/>
      <c r="J109" s="443"/>
      <c r="K109" s="443"/>
      <c r="L109" s="443"/>
      <c r="M109" s="444"/>
    </row>
    <row r="110" spans="2:13" ht="15.75" customHeight="1" x14ac:dyDescent="0.25">
      <c r="B110" s="454"/>
      <c r="C110" s="455"/>
      <c r="D110" s="456"/>
      <c r="E110" s="457"/>
      <c r="F110" s="458"/>
      <c r="G110" s="458"/>
      <c r="H110" s="458"/>
      <c r="I110" s="458"/>
      <c r="J110" s="458"/>
      <c r="K110" s="458"/>
      <c r="L110" s="458"/>
      <c r="M110" s="459"/>
    </row>
    <row r="111" spans="2:13" ht="16.5" thickBot="1" x14ac:dyDescent="0.3">
      <c r="B111" s="440"/>
      <c r="C111" s="441"/>
      <c r="D111" s="442"/>
      <c r="E111" s="460" t="s">
        <v>639</v>
      </c>
      <c r="F111" s="461"/>
      <c r="G111" s="461"/>
      <c r="H111" s="461"/>
      <c r="I111" s="461"/>
      <c r="J111" s="461"/>
      <c r="K111" s="461"/>
      <c r="L111" s="461"/>
      <c r="M111" s="462"/>
    </row>
    <row r="112" spans="2:13" ht="15.75" customHeight="1" x14ac:dyDescent="0.25">
      <c r="B112" s="437" t="s">
        <v>640</v>
      </c>
      <c r="C112" s="438"/>
      <c r="D112" s="439"/>
      <c r="E112" s="306" t="s">
        <v>641</v>
      </c>
      <c r="F112" s="443"/>
      <c r="G112" s="443"/>
      <c r="H112" s="443"/>
      <c r="I112" s="443"/>
      <c r="J112" s="443"/>
      <c r="K112" s="443"/>
      <c r="L112" s="443"/>
      <c r="M112" s="444"/>
    </row>
    <row r="113" spans="2:13" ht="16.5" customHeight="1" thickBot="1" x14ac:dyDescent="0.3">
      <c r="B113" s="440"/>
      <c r="C113" s="441"/>
      <c r="D113" s="442"/>
      <c r="E113" s="445"/>
      <c r="F113" s="446"/>
      <c r="G113" s="446"/>
      <c r="H113" s="446"/>
      <c r="I113" s="446"/>
      <c r="J113" s="446"/>
      <c r="K113" s="446"/>
      <c r="L113" s="446"/>
      <c r="M113" s="447"/>
    </row>
  </sheetData>
  <autoFilter ref="A6:R26" xr:uid="{170110BF-3C27-4C67-9501-EDF90025FBF1}"/>
  <mergeCells count="76">
    <mergeCell ref="Q2:Q5"/>
    <mergeCell ref="R2:R5"/>
    <mergeCell ref="A3:A5"/>
    <mergeCell ref="B3:B5"/>
    <mergeCell ref="C3:C5"/>
    <mergeCell ref="J4:J5"/>
    <mergeCell ref="K4:K5"/>
    <mergeCell ref="L4:L5"/>
    <mergeCell ref="M4:M5"/>
    <mergeCell ref="N4:N5"/>
    <mergeCell ref="A2:C2"/>
    <mergeCell ref="D2:D5"/>
    <mergeCell ref="E2:E5"/>
    <mergeCell ref="F2:I4"/>
    <mergeCell ref="J2:O3"/>
    <mergeCell ref="P2:P5"/>
    <mergeCell ref="A69:K69"/>
    <mergeCell ref="L69:M69"/>
    <mergeCell ref="A70:K70"/>
    <mergeCell ref="L70:M70"/>
    <mergeCell ref="O4:O5"/>
    <mergeCell ref="A71:K71"/>
    <mergeCell ref="L71:M71"/>
    <mergeCell ref="A79:D79"/>
    <mergeCell ref="F79:K79"/>
    <mergeCell ref="L79:M79"/>
    <mergeCell ref="A72:D72"/>
    <mergeCell ref="F72:K72"/>
    <mergeCell ref="L72:M72"/>
    <mergeCell ref="A73:K73"/>
    <mergeCell ref="L73:M73"/>
    <mergeCell ref="A74:D74"/>
    <mergeCell ref="F74:K74"/>
    <mergeCell ref="L74:M74"/>
    <mergeCell ref="A75:J78"/>
    <mergeCell ref="L75:M75"/>
    <mergeCell ref="L76:M76"/>
    <mergeCell ref="L77:M77"/>
    <mergeCell ref="L78:M78"/>
    <mergeCell ref="A89:K89"/>
    <mergeCell ref="A80:J83"/>
    <mergeCell ref="L80:M80"/>
    <mergeCell ref="L81:M81"/>
    <mergeCell ref="L82:M82"/>
    <mergeCell ref="L83:M83"/>
    <mergeCell ref="A84:D84"/>
    <mergeCell ref="F84:K84"/>
    <mergeCell ref="A85:J88"/>
    <mergeCell ref="L85:M85"/>
    <mergeCell ref="L86:M86"/>
    <mergeCell ref="L87:M87"/>
    <mergeCell ref="L88:M88"/>
    <mergeCell ref="E104:M105"/>
    <mergeCell ref="A90:E95"/>
    <mergeCell ref="F90:K90"/>
    <mergeCell ref="F91:K91"/>
    <mergeCell ref="F92:K92"/>
    <mergeCell ref="F93:K93"/>
    <mergeCell ref="F94:K94"/>
    <mergeCell ref="F95:K95"/>
    <mergeCell ref="B112:D113"/>
    <mergeCell ref="E112:M113"/>
    <mergeCell ref="A1:R1"/>
    <mergeCell ref="B106:D106"/>
    <mergeCell ref="E106:M106"/>
    <mergeCell ref="B107:D108"/>
    <mergeCell ref="E107:M107"/>
    <mergeCell ref="E108:M108"/>
    <mergeCell ref="B109:D111"/>
    <mergeCell ref="E109:M110"/>
    <mergeCell ref="E111:M111"/>
    <mergeCell ref="A96:L96"/>
    <mergeCell ref="D100:I100"/>
    <mergeCell ref="B101:D103"/>
    <mergeCell ref="E101:M103"/>
    <mergeCell ref="B104:D105"/>
  </mergeCells>
  <hyperlinks>
    <hyperlink ref="R10" r:id="rId1" xr:uid="{2D9BA784-F316-44EE-BB13-9B08B32C40C8}"/>
    <hyperlink ref="R11" r:id="rId2" xr:uid="{054894A1-B378-4B01-BBEB-F74B0BF8B1BF}"/>
    <hyperlink ref="R12" r:id="rId3" xr:uid="{DA23FC16-4996-44A6-B409-8DA79B95F95E}"/>
    <hyperlink ref="R13" r:id="rId4" xr:uid="{30A2EC7D-136E-4E2C-A400-7A15A117BD40}"/>
    <hyperlink ref="R14" r:id="rId5" xr:uid="{54C6BFAF-9C23-4905-BAC9-B0EF7A9DCFC2}"/>
    <hyperlink ref="R16" r:id="rId6" xr:uid="{334FE0F9-1099-4AE6-81CA-C2CCE00F9293}"/>
    <hyperlink ref="R18" r:id="rId7" xr:uid="{1B73FB3C-7859-4636-A198-3C8B6662E716}"/>
    <hyperlink ref="R19" r:id="rId8" xr:uid="{84A354E1-F05B-42EB-87C9-FD31715D945E}"/>
    <hyperlink ref="R20" r:id="rId9" xr:uid="{D299264D-A26A-49DB-8400-1A6ACC6371EA}"/>
    <hyperlink ref="R22" r:id="rId10" xr:uid="{D0940F4C-07F7-474A-8F47-766A90F0EBBF}"/>
    <hyperlink ref="R23" r:id="rId11" xr:uid="{25DBDCF9-BEAF-43B6-9BBD-EE32F9C6E0A7}"/>
    <hyperlink ref="R24" r:id="rId12" xr:uid="{31ABC8C6-2E93-4C59-B819-E3A222259EF1}"/>
    <hyperlink ref="R25" r:id="rId13" xr:uid="{680441DF-B382-499D-8FCC-FA0A9E863B6B}"/>
    <hyperlink ref="R26" r:id="rId14" xr:uid="{6BFC0F9F-6DDE-45A1-9433-6C164F1FA4CB}"/>
    <hyperlink ref="R7" r:id="rId15" xr:uid="{EB99CF37-EA9E-4540-8C11-775BB068FF26}"/>
    <hyperlink ref="R8" r:id="rId16" xr:uid="{558B8774-732E-4A94-BB5E-4E1EE431FD89}"/>
    <hyperlink ref="R9" r:id="rId17" xr:uid="{23F24F89-7B03-4171-AA8D-795E3DE95058}"/>
  </hyperlinks>
  <pageMargins left="0.7" right="0.7" top="0.75" bottom="0.75" header="0.3" footer="0.3"/>
  <pageSetup paperSize="9" orientation="portrait" verticalDpi="0"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17FA-9C65-459D-925A-B4207823DFC0}">
  <dimension ref="A1:R92"/>
  <sheetViews>
    <sheetView topLeftCell="A43" workbookViewId="0">
      <selection activeCell="T18" sqref="T18"/>
    </sheetView>
  </sheetViews>
  <sheetFormatPr defaultRowHeight="15" x14ac:dyDescent="0.25"/>
  <cols>
    <col min="1" max="1" width="6.42578125" style="90" customWidth="1"/>
    <col min="2" max="2" width="5" style="90" customWidth="1"/>
    <col min="3" max="3" width="5.7109375" style="90" customWidth="1"/>
    <col min="4" max="4" width="18.42578125" style="90" customWidth="1"/>
    <col min="5" max="5" width="14.7109375" style="90" customWidth="1"/>
    <col min="6" max="6" width="13.28515625" style="90" customWidth="1"/>
    <col min="7" max="7" width="13.5703125" style="90" customWidth="1"/>
    <col min="8" max="8" width="11.140625" style="90" customWidth="1"/>
    <col min="9" max="9" width="16.5703125" style="90" customWidth="1"/>
    <col min="10" max="10" width="14.7109375" style="90" customWidth="1"/>
    <col min="11" max="11" width="14.5703125" style="90" customWidth="1"/>
    <col min="12" max="12" width="11.42578125" style="90" customWidth="1"/>
    <col min="13" max="13" width="19.42578125" style="90" customWidth="1"/>
    <col min="14" max="14" width="14.7109375" style="90" customWidth="1"/>
    <col min="15" max="15" width="14.28515625" style="90" customWidth="1"/>
    <col min="16" max="16" width="18.5703125" style="90" customWidth="1"/>
    <col min="17" max="17" width="18" style="90" customWidth="1"/>
    <col min="18" max="18" width="17.140625" style="90" customWidth="1"/>
    <col min="19" max="16384" width="9.140625" style="90"/>
  </cols>
  <sheetData>
    <row r="1" spans="1:18" ht="42.75" customHeight="1" x14ac:dyDescent="0.25">
      <c r="A1" s="222" t="s">
        <v>543</v>
      </c>
      <c r="B1" s="223"/>
      <c r="C1" s="223"/>
      <c r="D1" s="223"/>
      <c r="E1" s="223"/>
      <c r="F1" s="223"/>
      <c r="G1" s="223"/>
      <c r="H1" s="223"/>
      <c r="I1" s="223"/>
      <c r="J1" s="223"/>
      <c r="K1" s="223"/>
      <c r="L1" s="223"/>
      <c r="M1" s="223"/>
      <c r="N1" s="223"/>
      <c r="O1" s="223"/>
      <c r="P1" s="223"/>
      <c r="Q1" s="223"/>
      <c r="R1" s="223"/>
    </row>
    <row r="2" spans="1:18" x14ac:dyDescent="0.25">
      <c r="A2" s="239" t="s">
        <v>39</v>
      </c>
      <c r="B2" s="239"/>
      <c r="C2" s="239"/>
      <c r="D2" s="210" t="s">
        <v>43</v>
      </c>
      <c r="E2" s="212" t="s">
        <v>0</v>
      </c>
      <c r="F2" s="231" t="s">
        <v>48</v>
      </c>
      <c r="G2" s="528"/>
      <c r="H2" s="528"/>
      <c r="I2" s="529"/>
      <c r="J2" s="239" t="s">
        <v>433</v>
      </c>
      <c r="K2" s="239"/>
      <c r="L2" s="239"/>
      <c r="M2" s="239"/>
      <c r="N2" s="239"/>
      <c r="O2" s="239"/>
      <c r="P2" s="210" t="s">
        <v>32</v>
      </c>
      <c r="Q2" s="210" t="s">
        <v>51</v>
      </c>
      <c r="R2" s="210" t="s">
        <v>36</v>
      </c>
    </row>
    <row r="3" spans="1:18" x14ac:dyDescent="0.25">
      <c r="A3" s="345" t="s">
        <v>40</v>
      </c>
      <c r="B3" s="207" t="s">
        <v>41</v>
      </c>
      <c r="C3" s="207" t="s">
        <v>42</v>
      </c>
      <c r="D3" s="211"/>
      <c r="E3" s="211"/>
      <c r="F3" s="234"/>
      <c r="G3" s="530"/>
      <c r="H3" s="530"/>
      <c r="I3" s="531"/>
      <c r="J3" s="239"/>
      <c r="K3" s="239"/>
      <c r="L3" s="239"/>
      <c r="M3" s="239"/>
      <c r="N3" s="239"/>
      <c r="O3" s="239"/>
      <c r="P3" s="211"/>
      <c r="Q3" s="211"/>
      <c r="R3" s="211"/>
    </row>
    <row r="4" spans="1:18" x14ac:dyDescent="0.25">
      <c r="A4" s="525"/>
      <c r="B4" s="527"/>
      <c r="C4" s="527"/>
      <c r="D4" s="211"/>
      <c r="E4" s="211"/>
      <c r="F4" s="237"/>
      <c r="G4" s="532"/>
      <c r="H4" s="532"/>
      <c r="I4" s="533"/>
      <c r="J4" s="524" t="s">
        <v>37</v>
      </c>
      <c r="K4" s="524" t="s">
        <v>49</v>
      </c>
      <c r="L4" s="524" t="s">
        <v>2</v>
      </c>
      <c r="M4" s="524" t="s">
        <v>50</v>
      </c>
      <c r="N4" s="524" t="s">
        <v>38</v>
      </c>
      <c r="O4" s="524" t="s">
        <v>3</v>
      </c>
      <c r="P4" s="211"/>
      <c r="Q4" s="211"/>
      <c r="R4" s="211"/>
    </row>
    <row r="5" spans="1:18" ht="88.5" customHeight="1" x14ac:dyDescent="0.25">
      <c r="A5" s="526"/>
      <c r="B5" s="523"/>
      <c r="C5" s="523"/>
      <c r="D5" s="523"/>
      <c r="E5" s="523"/>
      <c r="F5" s="127" t="s">
        <v>53</v>
      </c>
      <c r="G5" s="127" t="s">
        <v>54</v>
      </c>
      <c r="H5" s="127" t="s">
        <v>55</v>
      </c>
      <c r="I5" s="127" t="s">
        <v>56</v>
      </c>
      <c r="J5" s="526"/>
      <c r="K5" s="523"/>
      <c r="L5" s="523"/>
      <c r="M5" s="523"/>
      <c r="N5" s="523"/>
      <c r="O5" s="523"/>
      <c r="P5" s="523"/>
      <c r="Q5" s="523"/>
      <c r="R5" s="523"/>
    </row>
    <row r="6" spans="1:18" ht="11.25" customHeight="1" x14ac:dyDescent="0.25">
      <c r="A6" s="141"/>
      <c r="B6" s="142"/>
      <c r="C6" s="142"/>
      <c r="D6" s="142"/>
      <c r="E6" s="142"/>
      <c r="F6" s="127"/>
      <c r="G6" s="127"/>
      <c r="H6" s="127"/>
      <c r="I6" s="127"/>
      <c r="J6" s="141"/>
      <c r="K6" s="142"/>
      <c r="L6" s="142"/>
      <c r="M6" s="142"/>
      <c r="N6" s="142"/>
      <c r="O6" s="142"/>
      <c r="P6" s="142"/>
      <c r="Q6" s="142"/>
      <c r="R6" s="142"/>
    </row>
    <row r="7" spans="1:18" ht="64.5" customHeight="1" x14ac:dyDescent="0.25">
      <c r="A7" s="54"/>
      <c r="B7" s="37"/>
      <c r="C7" s="37">
        <v>1</v>
      </c>
      <c r="D7" s="23" t="s">
        <v>434</v>
      </c>
      <c r="E7" s="99"/>
      <c r="F7" s="37"/>
      <c r="G7" s="37">
        <v>1</v>
      </c>
      <c r="H7" s="42"/>
      <c r="I7" s="42"/>
      <c r="J7" s="42"/>
      <c r="K7" s="42"/>
      <c r="L7" s="42"/>
      <c r="M7" s="42"/>
      <c r="N7" s="42"/>
      <c r="O7" s="42">
        <v>1</v>
      </c>
      <c r="P7" s="23" t="s">
        <v>435</v>
      </c>
      <c r="Q7" s="23" t="s">
        <v>436</v>
      </c>
      <c r="R7" s="100"/>
    </row>
    <row r="8" spans="1:18" ht="75" customHeight="1" x14ac:dyDescent="0.25">
      <c r="A8" s="54"/>
      <c r="B8" s="37">
        <v>1</v>
      </c>
      <c r="C8" s="37"/>
      <c r="D8" s="5" t="s">
        <v>437</v>
      </c>
      <c r="E8" s="99" t="s">
        <v>438</v>
      </c>
      <c r="F8" s="42"/>
      <c r="G8" s="37">
        <v>1</v>
      </c>
      <c r="H8" s="42"/>
      <c r="I8" s="42"/>
      <c r="J8" s="42"/>
      <c r="K8" s="42"/>
      <c r="L8" s="42"/>
      <c r="M8" s="42"/>
      <c r="N8" s="42"/>
      <c r="O8" s="42">
        <v>1</v>
      </c>
      <c r="P8" s="23" t="s">
        <v>435</v>
      </c>
      <c r="Q8" s="23" t="s">
        <v>439</v>
      </c>
      <c r="R8" s="23"/>
    </row>
    <row r="9" spans="1:18" ht="63.75" x14ac:dyDescent="0.25">
      <c r="A9" s="54"/>
      <c r="B9" s="37"/>
      <c r="C9" s="37">
        <v>1</v>
      </c>
      <c r="D9" s="5" t="s">
        <v>440</v>
      </c>
      <c r="E9" s="99" t="s">
        <v>438</v>
      </c>
      <c r="F9" s="42"/>
      <c r="G9" s="42"/>
      <c r="H9" s="37">
        <v>1</v>
      </c>
      <c r="I9" s="42"/>
      <c r="J9" s="42"/>
      <c r="K9" s="42"/>
      <c r="L9" s="42"/>
      <c r="M9" s="42"/>
      <c r="N9" s="42"/>
      <c r="O9" s="42">
        <v>1</v>
      </c>
      <c r="P9" s="23" t="s">
        <v>435</v>
      </c>
      <c r="Q9" s="23" t="s">
        <v>436</v>
      </c>
      <c r="R9" s="5"/>
    </row>
    <row r="10" spans="1:18" ht="63.75" x14ac:dyDescent="0.25">
      <c r="A10" s="54"/>
      <c r="B10" s="37"/>
      <c r="C10" s="37">
        <v>1</v>
      </c>
      <c r="D10" s="5" t="s">
        <v>441</v>
      </c>
      <c r="E10" s="99" t="s">
        <v>442</v>
      </c>
      <c r="F10" s="37">
        <v>1</v>
      </c>
      <c r="G10" s="42"/>
      <c r="H10" s="42"/>
      <c r="I10" s="42"/>
      <c r="J10" s="42"/>
      <c r="K10" s="42"/>
      <c r="L10" s="42"/>
      <c r="M10" s="42"/>
      <c r="N10" s="42"/>
      <c r="O10" s="42">
        <v>1</v>
      </c>
      <c r="P10" s="23" t="s">
        <v>435</v>
      </c>
      <c r="Q10" s="23" t="s">
        <v>436</v>
      </c>
      <c r="R10" s="5"/>
    </row>
    <row r="11" spans="1:18" ht="76.5" x14ac:dyDescent="0.25">
      <c r="A11" s="54"/>
      <c r="B11" s="37"/>
      <c r="C11" s="37">
        <v>1</v>
      </c>
      <c r="D11" s="5" t="s">
        <v>443</v>
      </c>
      <c r="E11" s="99" t="s">
        <v>444</v>
      </c>
      <c r="F11" s="42"/>
      <c r="G11" s="42"/>
      <c r="H11" s="37">
        <v>1</v>
      </c>
      <c r="I11" s="42"/>
      <c r="J11" s="42"/>
      <c r="K11" s="42"/>
      <c r="L11" s="42"/>
      <c r="M11" s="42"/>
      <c r="N11" s="42"/>
      <c r="O11" s="42">
        <v>1</v>
      </c>
      <c r="P11" s="23" t="s">
        <v>435</v>
      </c>
      <c r="Q11" s="23" t="s">
        <v>445</v>
      </c>
      <c r="R11" s="5"/>
    </row>
    <row r="12" spans="1:18" ht="63.75" x14ac:dyDescent="0.25">
      <c r="A12" s="54"/>
      <c r="B12" s="37"/>
      <c r="C12" s="37">
        <v>1</v>
      </c>
      <c r="D12" s="5" t="s">
        <v>446</v>
      </c>
      <c r="E12" s="99" t="s">
        <v>438</v>
      </c>
      <c r="F12" s="42"/>
      <c r="G12" s="37">
        <v>1</v>
      </c>
      <c r="H12" s="37"/>
      <c r="I12" s="42"/>
      <c r="J12" s="42"/>
      <c r="K12" s="42"/>
      <c r="L12" s="42"/>
      <c r="M12" s="42"/>
      <c r="N12" s="42"/>
      <c r="O12" s="42">
        <v>1</v>
      </c>
      <c r="P12" s="23" t="s">
        <v>435</v>
      </c>
      <c r="Q12" s="23" t="s">
        <v>447</v>
      </c>
      <c r="R12" s="5"/>
    </row>
    <row r="13" spans="1:18" ht="75.75" customHeight="1" x14ac:dyDescent="0.25">
      <c r="A13" s="54"/>
      <c r="B13" s="37"/>
      <c r="C13" s="37">
        <v>1</v>
      </c>
      <c r="D13" s="5" t="s">
        <v>448</v>
      </c>
      <c r="E13" s="99" t="s">
        <v>449</v>
      </c>
      <c r="F13" s="42"/>
      <c r="G13" s="42"/>
      <c r="H13" s="37">
        <v>1</v>
      </c>
      <c r="I13" s="42"/>
      <c r="J13" s="42"/>
      <c r="K13" s="42"/>
      <c r="L13" s="42"/>
      <c r="M13" s="42"/>
      <c r="N13" s="42"/>
      <c r="O13" s="42">
        <v>1</v>
      </c>
      <c r="P13" s="23" t="s">
        <v>450</v>
      </c>
      <c r="Q13" s="23" t="s">
        <v>451</v>
      </c>
      <c r="R13" s="5"/>
    </row>
    <row r="14" spans="1:18" ht="51" x14ac:dyDescent="0.25">
      <c r="A14" s="54"/>
      <c r="B14" s="37">
        <v>1</v>
      </c>
      <c r="C14" s="37"/>
      <c r="D14" s="5" t="s">
        <v>452</v>
      </c>
      <c r="E14" s="99"/>
      <c r="F14" s="42">
        <v>1</v>
      </c>
      <c r="G14" s="42"/>
      <c r="H14" s="42"/>
      <c r="I14" s="42"/>
      <c r="J14" s="42"/>
      <c r="K14" s="42">
        <v>1</v>
      </c>
      <c r="L14" s="42"/>
      <c r="M14" s="42"/>
      <c r="N14" s="42"/>
      <c r="O14" s="42"/>
      <c r="P14" s="23" t="s">
        <v>450</v>
      </c>
      <c r="Q14" s="23" t="s">
        <v>453</v>
      </c>
      <c r="R14" s="5"/>
    </row>
    <row r="15" spans="1:18" ht="76.5" x14ac:dyDescent="0.25">
      <c r="A15" s="54"/>
      <c r="B15" s="37"/>
      <c r="C15" s="37">
        <v>1</v>
      </c>
      <c r="D15" s="5" t="s">
        <v>454</v>
      </c>
      <c r="E15" s="99" t="s">
        <v>449</v>
      </c>
      <c r="F15" s="42"/>
      <c r="G15" s="42"/>
      <c r="H15" s="42">
        <v>1</v>
      </c>
      <c r="I15" s="42"/>
      <c r="J15" s="42"/>
      <c r="K15" s="42">
        <v>1</v>
      </c>
      <c r="L15" s="42"/>
      <c r="M15" s="42"/>
      <c r="N15" s="42"/>
      <c r="O15" s="42"/>
      <c r="P15" s="23" t="s">
        <v>435</v>
      </c>
      <c r="Q15" s="23" t="s">
        <v>455</v>
      </c>
      <c r="R15" s="5"/>
    </row>
    <row r="16" spans="1:18" ht="26.25" x14ac:dyDescent="0.25">
      <c r="A16" s="54"/>
      <c r="B16" s="37"/>
      <c r="C16" s="37">
        <v>1</v>
      </c>
      <c r="D16" s="5" t="s">
        <v>454</v>
      </c>
      <c r="E16" s="99" t="s">
        <v>449</v>
      </c>
      <c r="F16" s="42"/>
      <c r="G16" s="42"/>
      <c r="H16" s="42">
        <v>1</v>
      </c>
      <c r="I16" s="42"/>
      <c r="J16" s="42"/>
      <c r="K16" s="42">
        <v>1</v>
      </c>
      <c r="L16" s="42"/>
      <c r="M16" s="42"/>
      <c r="N16" s="42"/>
      <c r="O16" s="42"/>
      <c r="P16" s="5" t="s">
        <v>456</v>
      </c>
      <c r="Q16" s="5" t="s">
        <v>456</v>
      </c>
      <c r="R16" s="5"/>
    </row>
    <row r="17" spans="1:18" ht="90" x14ac:dyDescent="0.25">
      <c r="A17" s="54"/>
      <c r="B17" s="37"/>
      <c r="C17" s="37">
        <v>1</v>
      </c>
      <c r="D17" s="5" t="s">
        <v>457</v>
      </c>
      <c r="E17" s="99" t="s">
        <v>458</v>
      </c>
      <c r="F17" s="42"/>
      <c r="G17" s="42"/>
      <c r="H17" s="42"/>
      <c r="I17" s="42">
        <v>1</v>
      </c>
      <c r="J17" s="42"/>
      <c r="K17" s="42">
        <v>1</v>
      </c>
      <c r="L17" s="42"/>
      <c r="M17" s="42">
        <v>1</v>
      </c>
      <c r="N17" s="42"/>
      <c r="O17" s="42"/>
      <c r="P17" s="5" t="s">
        <v>459</v>
      </c>
      <c r="Q17" s="5" t="s">
        <v>460</v>
      </c>
      <c r="R17" s="5"/>
    </row>
    <row r="18" spans="1:18" ht="90" x14ac:dyDescent="0.25">
      <c r="A18" s="54"/>
      <c r="B18" s="37"/>
      <c r="C18" s="37">
        <v>1</v>
      </c>
      <c r="D18" s="5" t="s">
        <v>457</v>
      </c>
      <c r="E18" s="99" t="s">
        <v>458</v>
      </c>
      <c r="F18" s="42"/>
      <c r="G18" s="42"/>
      <c r="H18" s="42"/>
      <c r="I18" s="42">
        <v>1</v>
      </c>
      <c r="J18" s="42"/>
      <c r="K18" s="42">
        <v>1</v>
      </c>
      <c r="L18" s="42"/>
      <c r="M18" s="42">
        <v>1</v>
      </c>
      <c r="N18" s="42"/>
      <c r="O18" s="42"/>
      <c r="P18" s="5" t="s">
        <v>461</v>
      </c>
      <c r="Q18" s="194" t="s">
        <v>462</v>
      </c>
      <c r="R18" s="194"/>
    </row>
    <row r="19" spans="1:18" ht="90" x14ac:dyDescent="0.25">
      <c r="A19" s="54"/>
      <c r="B19" s="37"/>
      <c r="C19" s="37">
        <v>1</v>
      </c>
      <c r="D19" s="5" t="s">
        <v>463</v>
      </c>
      <c r="E19" s="99" t="s">
        <v>138</v>
      </c>
      <c r="F19" s="42"/>
      <c r="G19" s="42"/>
      <c r="H19" s="42"/>
      <c r="I19" s="42">
        <v>1</v>
      </c>
      <c r="J19" s="42"/>
      <c r="K19" s="42">
        <v>1</v>
      </c>
      <c r="L19" s="42"/>
      <c r="M19" s="42">
        <v>1</v>
      </c>
      <c r="N19" s="42"/>
      <c r="O19" s="42"/>
      <c r="P19" s="5" t="s">
        <v>461</v>
      </c>
      <c r="Q19" s="194" t="s">
        <v>464</v>
      </c>
      <c r="R19" s="196" t="s">
        <v>751</v>
      </c>
    </row>
    <row r="20" spans="1:18" ht="128.25" x14ac:dyDescent="0.25">
      <c r="A20" s="54"/>
      <c r="B20" s="37">
        <v>1</v>
      </c>
      <c r="C20" s="37"/>
      <c r="D20" s="5" t="s">
        <v>465</v>
      </c>
      <c r="E20" s="99" t="s">
        <v>466</v>
      </c>
      <c r="F20" s="42"/>
      <c r="G20" s="42"/>
      <c r="H20" s="42">
        <v>1</v>
      </c>
      <c r="I20" s="42"/>
      <c r="J20" s="42"/>
      <c r="K20" s="42">
        <v>1</v>
      </c>
      <c r="L20" s="42"/>
      <c r="M20" s="42"/>
      <c r="N20" s="42"/>
      <c r="O20" s="42"/>
      <c r="P20" s="5">
        <v>6</v>
      </c>
      <c r="Q20" s="194" t="s">
        <v>467</v>
      </c>
      <c r="R20" s="196" t="s">
        <v>750</v>
      </c>
    </row>
    <row r="21" spans="1:18" ht="51" x14ac:dyDescent="0.25">
      <c r="A21" s="54"/>
      <c r="B21" s="37"/>
      <c r="C21" s="37">
        <v>1</v>
      </c>
      <c r="D21" s="5" t="s">
        <v>468</v>
      </c>
      <c r="E21" s="99" t="s">
        <v>449</v>
      </c>
      <c r="F21" s="42"/>
      <c r="G21" s="42"/>
      <c r="H21" s="42">
        <v>1</v>
      </c>
      <c r="I21" s="42"/>
      <c r="J21" s="42"/>
      <c r="K21" s="42">
        <v>1</v>
      </c>
      <c r="L21" s="42"/>
      <c r="M21" s="42"/>
      <c r="N21" s="42"/>
      <c r="O21" s="42"/>
      <c r="P21" s="5" t="s">
        <v>469</v>
      </c>
      <c r="Q21" s="23" t="s">
        <v>470</v>
      </c>
      <c r="R21" s="5"/>
    </row>
    <row r="22" spans="1:18" ht="102.75" x14ac:dyDescent="0.25">
      <c r="A22" s="54"/>
      <c r="B22" s="37"/>
      <c r="C22" s="37">
        <v>1</v>
      </c>
      <c r="D22" s="5" t="s">
        <v>471</v>
      </c>
      <c r="E22" s="99" t="s">
        <v>472</v>
      </c>
      <c r="F22" s="42"/>
      <c r="G22" s="42"/>
      <c r="H22" s="42">
        <v>1</v>
      </c>
      <c r="I22" s="42"/>
      <c r="J22" s="42"/>
      <c r="K22" s="42"/>
      <c r="L22" s="42"/>
      <c r="M22" s="42"/>
      <c r="N22" s="42"/>
      <c r="O22" s="42"/>
      <c r="P22" s="5" t="s">
        <v>473</v>
      </c>
      <c r="Q22" s="5" t="s">
        <v>474</v>
      </c>
      <c r="R22" s="5"/>
    </row>
    <row r="23" spans="1:18" ht="35.25" customHeight="1" x14ac:dyDescent="0.25">
      <c r="A23" s="54"/>
      <c r="B23" s="37"/>
      <c r="C23" s="37">
        <v>1</v>
      </c>
      <c r="D23" s="5" t="s">
        <v>471</v>
      </c>
      <c r="E23" s="99" t="s">
        <v>475</v>
      </c>
      <c r="F23" s="42"/>
      <c r="G23" s="42"/>
      <c r="H23" s="42">
        <v>1</v>
      </c>
      <c r="I23" s="42"/>
      <c r="J23" s="42"/>
      <c r="K23" s="42"/>
      <c r="L23" s="42"/>
      <c r="M23" s="42"/>
      <c r="N23" s="42">
        <v>1</v>
      </c>
      <c r="O23" s="42"/>
      <c r="P23" s="5" t="s">
        <v>476</v>
      </c>
      <c r="Q23" s="5" t="s">
        <v>477</v>
      </c>
      <c r="R23" s="5"/>
    </row>
    <row r="24" spans="1:18" ht="64.5" x14ac:dyDescent="0.25">
      <c r="A24" s="54"/>
      <c r="B24" s="37"/>
      <c r="C24" s="37">
        <v>1</v>
      </c>
      <c r="D24" s="5" t="s">
        <v>471</v>
      </c>
      <c r="E24" s="99" t="s">
        <v>478</v>
      </c>
      <c r="F24" s="42"/>
      <c r="G24" s="42"/>
      <c r="H24" s="42">
        <v>1</v>
      </c>
      <c r="I24" s="42"/>
      <c r="J24" s="42"/>
      <c r="K24" s="42"/>
      <c r="L24" s="42"/>
      <c r="M24" s="42"/>
      <c r="N24" s="42">
        <v>1</v>
      </c>
      <c r="O24" s="42"/>
      <c r="P24" s="194" t="s">
        <v>476</v>
      </c>
      <c r="Q24" s="194" t="s">
        <v>479</v>
      </c>
      <c r="R24" s="194"/>
    </row>
    <row r="25" spans="1:18" ht="51.75" x14ac:dyDescent="0.25">
      <c r="A25" s="54"/>
      <c r="B25" s="37"/>
      <c r="C25" s="37">
        <v>1</v>
      </c>
      <c r="D25" s="5" t="s">
        <v>480</v>
      </c>
      <c r="E25" s="99" t="s">
        <v>481</v>
      </c>
      <c r="F25" s="42">
        <v>1</v>
      </c>
      <c r="G25" s="42"/>
      <c r="H25" s="42"/>
      <c r="I25" s="42"/>
      <c r="J25" s="42"/>
      <c r="K25" s="42"/>
      <c r="L25" s="42"/>
      <c r="M25" s="42">
        <v>1</v>
      </c>
      <c r="N25" s="42"/>
      <c r="O25" s="42"/>
      <c r="P25" s="194" t="s">
        <v>482</v>
      </c>
      <c r="Q25" s="194" t="s">
        <v>483</v>
      </c>
      <c r="R25" s="196" t="s">
        <v>749</v>
      </c>
    </row>
    <row r="26" spans="1:18" ht="51.75" x14ac:dyDescent="0.25">
      <c r="A26" s="54"/>
      <c r="B26" s="37"/>
      <c r="C26" s="37">
        <v>1</v>
      </c>
      <c r="D26" s="5" t="s">
        <v>484</v>
      </c>
      <c r="E26" s="99" t="s">
        <v>138</v>
      </c>
      <c r="F26" s="42"/>
      <c r="G26" s="42"/>
      <c r="H26" s="42"/>
      <c r="I26" s="42">
        <v>1</v>
      </c>
      <c r="J26" s="42"/>
      <c r="K26" s="42"/>
      <c r="L26" s="42">
        <v>1</v>
      </c>
      <c r="M26" s="42"/>
      <c r="N26" s="42"/>
      <c r="O26" s="42"/>
      <c r="P26" s="194" t="s">
        <v>485</v>
      </c>
      <c r="Q26" s="194"/>
      <c r="R26" s="196" t="s">
        <v>748</v>
      </c>
    </row>
    <row r="27" spans="1:18" ht="64.5" x14ac:dyDescent="0.25">
      <c r="A27" s="54"/>
      <c r="B27" s="37"/>
      <c r="C27" s="37">
        <v>1</v>
      </c>
      <c r="D27" s="5" t="s">
        <v>486</v>
      </c>
      <c r="E27" s="99" t="s">
        <v>138</v>
      </c>
      <c r="F27" s="42"/>
      <c r="G27" s="42"/>
      <c r="H27" s="42"/>
      <c r="I27" s="42">
        <v>1</v>
      </c>
      <c r="J27" s="42"/>
      <c r="K27" s="42"/>
      <c r="L27" s="42">
        <v>1</v>
      </c>
      <c r="M27" s="42"/>
      <c r="N27" s="42"/>
      <c r="O27" s="42"/>
      <c r="P27" s="194" t="s">
        <v>476</v>
      </c>
      <c r="Q27" s="194" t="s">
        <v>487</v>
      </c>
      <c r="R27" s="196" t="s">
        <v>488</v>
      </c>
    </row>
    <row r="28" spans="1:18" ht="51.75" x14ac:dyDescent="0.25">
      <c r="A28" s="54"/>
      <c r="B28" s="37"/>
      <c r="C28" s="37">
        <v>1</v>
      </c>
      <c r="D28" s="5" t="s">
        <v>489</v>
      </c>
      <c r="E28" s="99" t="s">
        <v>138</v>
      </c>
      <c r="F28" s="42"/>
      <c r="G28" s="42"/>
      <c r="H28" s="42"/>
      <c r="I28" s="42">
        <v>1</v>
      </c>
      <c r="J28" s="42"/>
      <c r="K28" s="42"/>
      <c r="L28" s="42">
        <v>1</v>
      </c>
      <c r="M28" s="42"/>
      <c r="N28" s="42"/>
      <c r="O28" s="42"/>
      <c r="P28" s="194" t="s">
        <v>490</v>
      </c>
      <c r="Q28" s="194" t="s">
        <v>491</v>
      </c>
      <c r="R28" s="196" t="s">
        <v>747</v>
      </c>
    </row>
    <row r="29" spans="1:18" ht="64.5" x14ac:dyDescent="0.25">
      <c r="A29" s="54"/>
      <c r="B29" s="37"/>
      <c r="C29" s="37">
        <v>1</v>
      </c>
      <c r="D29" s="5" t="s">
        <v>489</v>
      </c>
      <c r="E29" s="99" t="s">
        <v>138</v>
      </c>
      <c r="F29" s="42"/>
      <c r="G29" s="42"/>
      <c r="H29" s="42"/>
      <c r="I29" s="42">
        <v>1</v>
      </c>
      <c r="J29" s="42"/>
      <c r="K29" s="42"/>
      <c r="L29" s="42">
        <v>1</v>
      </c>
      <c r="M29" s="42"/>
      <c r="N29" s="42"/>
      <c r="O29" s="42"/>
      <c r="P29" s="194" t="s">
        <v>492</v>
      </c>
      <c r="Q29" s="194" t="s">
        <v>493</v>
      </c>
      <c r="R29" s="196" t="s">
        <v>747</v>
      </c>
    </row>
    <row r="30" spans="1:18" ht="51.75" x14ac:dyDescent="0.25">
      <c r="A30" s="54"/>
      <c r="B30" s="37"/>
      <c r="C30" s="37">
        <v>1</v>
      </c>
      <c r="D30" s="5" t="s">
        <v>489</v>
      </c>
      <c r="E30" s="99" t="s">
        <v>138</v>
      </c>
      <c r="F30" s="42"/>
      <c r="G30" s="42"/>
      <c r="H30" s="42"/>
      <c r="I30" s="42">
        <v>1</v>
      </c>
      <c r="J30" s="42"/>
      <c r="K30" s="42"/>
      <c r="L30" s="42">
        <v>1</v>
      </c>
      <c r="M30" s="42"/>
      <c r="N30" s="42"/>
      <c r="O30" s="42"/>
      <c r="P30" s="194" t="s">
        <v>494</v>
      </c>
      <c r="Q30" s="194" t="s">
        <v>495</v>
      </c>
      <c r="R30" s="197" t="s">
        <v>746</v>
      </c>
    </row>
    <row r="31" spans="1:18" ht="51.75" x14ac:dyDescent="0.25">
      <c r="A31" s="54"/>
      <c r="B31" s="37"/>
      <c r="C31" s="37">
        <v>1</v>
      </c>
      <c r="D31" s="5" t="s">
        <v>496</v>
      </c>
      <c r="E31" s="99" t="s">
        <v>138</v>
      </c>
      <c r="F31" s="42"/>
      <c r="G31" s="42"/>
      <c r="H31" s="42"/>
      <c r="I31" s="42">
        <v>1</v>
      </c>
      <c r="J31" s="42"/>
      <c r="K31" s="42"/>
      <c r="L31" s="42">
        <v>1</v>
      </c>
      <c r="M31" s="42"/>
      <c r="N31" s="42"/>
      <c r="O31" s="42"/>
      <c r="P31" s="194" t="s">
        <v>497</v>
      </c>
      <c r="Q31" s="194" t="s">
        <v>498</v>
      </c>
      <c r="R31" s="196" t="s">
        <v>745</v>
      </c>
    </row>
    <row r="32" spans="1:18" ht="39" x14ac:dyDescent="0.25">
      <c r="A32" s="54"/>
      <c r="B32" s="37"/>
      <c r="C32" s="37">
        <v>1</v>
      </c>
      <c r="D32" s="5" t="s">
        <v>496</v>
      </c>
      <c r="E32" s="99" t="s">
        <v>138</v>
      </c>
      <c r="F32" s="42"/>
      <c r="G32" s="42"/>
      <c r="H32" s="42"/>
      <c r="I32" s="42">
        <v>1</v>
      </c>
      <c r="J32" s="42"/>
      <c r="K32" s="42"/>
      <c r="L32" s="42">
        <v>1</v>
      </c>
      <c r="M32" s="42"/>
      <c r="N32" s="42"/>
      <c r="O32" s="42"/>
      <c r="P32" s="194" t="s">
        <v>500</v>
      </c>
      <c r="Q32" s="194" t="s">
        <v>501</v>
      </c>
      <c r="R32" s="196" t="s">
        <v>499</v>
      </c>
    </row>
    <row r="33" spans="1:18" ht="51.75" x14ac:dyDescent="0.25">
      <c r="A33" s="54"/>
      <c r="B33" s="37"/>
      <c r="C33" s="37">
        <v>1</v>
      </c>
      <c r="D33" s="5" t="s">
        <v>496</v>
      </c>
      <c r="E33" s="99" t="s">
        <v>138</v>
      </c>
      <c r="F33" s="42"/>
      <c r="G33" s="42"/>
      <c r="H33" s="42"/>
      <c r="I33" s="42">
        <v>1</v>
      </c>
      <c r="J33" s="42"/>
      <c r="K33" s="42"/>
      <c r="L33" s="42">
        <v>1</v>
      </c>
      <c r="M33" s="42"/>
      <c r="N33" s="42"/>
      <c r="O33" s="42"/>
      <c r="P33" s="194" t="s">
        <v>502</v>
      </c>
      <c r="Q33" s="194" t="s">
        <v>495</v>
      </c>
      <c r="R33" s="196" t="s">
        <v>745</v>
      </c>
    </row>
    <row r="34" spans="1:18" ht="51.75" x14ac:dyDescent="0.25">
      <c r="A34" s="54"/>
      <c r="B34" s="37"/>
      <c r="C34" s="37">
        <v>1</v>
      </c>
      <c r="D34" s="5" t="s">
        <v>489</v>
      </c>
      <c r="E34" s="99" t="s">
        <v>503</v>
      </c>
      <c r="F34" s="42"/>
      <c r="G34" s="42"/>
      <c r="H34" s="42">
        <v>1</v>
      </c>
      <c r="I34" s="42"/>
      <c r="J34" s="42"/>
      <c r="K34" s="42"/>
      <c r="L34" s="42">
        <v>1</v>
      </c>
      <c r="M34" s="42"/>
      <c r="N34" s="42"/>
      <c r="O34" s="42"/>
      <c r="P34" s="194" t="s">
        <v>504</v>
      </c>
      <c r="Q34" s="194" t="s">
        <v>505</v>
      </c>
      <c r="R34" s="196" t="s">
        <v>506</v>
      </c>
    </row>
    <row r="35" spans="1:18" ht="77.25" x14ac:dyDescent="0.25">
      <c r="A35" s="54"/>
      <c r="B35" s="37"/>
      <c r="C35" s="37">
        <v>1</v>
      </c>
      <c r="D35" s="5" t="s">
        <v>507</v>
      </c>
      <c r="E35" s="99" t="s">
        <v>508</v>
      </c>
      <c r="F35" s="42"/>
      <c r="G35" s="42"/>
      <c r="H35" s="42">
        <v>1</v>
      </c>
      <c r="I35" s="42"/>
      <c r="J35" s="42">
        <v>1</v>
      </c>
      <c r="K35" s="42"/>
      <c r="L35" s="42"/>
      <c r="M35" s="42"/>
      <c r="N35" s="42"/>
      <c r="O35" s="42"/>
      <c r="P35" s="194" t="s">
        <v>509</v>
      </c>
      <c r="Q35" s="194" t="s">
        <v>510</v>
      </c>
      <c r="R35" s="194"/>
    </row>
    <row r="36" spans="1:18" ht="89.25" x14ac:dyDescent="0.25">
      <c r="A36" s="54"/>
      <c r="B36" s="37"/>
      <c r="C36" s="37">
        <v>1</v>
      </c>
      <c r="D36" s="5" t="s">
        <v>511</v>
      </c>
      <c r="E36" s="99" t="s">
        <v>508</v>
      </c>
      <c r="F36" s="42"/>
      <c r="G36" s="42"/>
      <c r="H36" s="42">
        <v>1</v>
      </c>
      <c r="I36" s="42"/>
      <c r="J36" s="42">
        <v>1</v>
      </c>
      <c r="K36" s="42"/>
      <c r="L36" s="42"/>
      <c r="M36" s="42"/>
      <c r="N36" s="42"/>
      <c r="O36" s="42"/>
      <c r="P36" s="23" t="s">
        <v>435</v>
      </c>
      <c r="Q36" s="23" t="s">
        <v>512</v>
      </c>
      <c r="R36" s="5"/>
    </row>
    <row r="37" spans="1:18" ht="77.25" x14ac:dyDescent="0.25">
      <c r="A37" s="54"/>
      <c r="B37" s="37"/>
      <c r="C37" s="37">
        <v>1</v>
      </c>
      <c r="D37" s="5" t="s">
        <v>513</v>
      </c>
      <c r="E37" s="101" t="s">
        <v>138</v>
      </c>
      <c r="F37" s="42"/>
      <c r="G37" s="42"/>
      <c r="H37" s="42"/>
      <c r="I37" s="42">
        <v>1</v>
      </c>
      <c r="J37" s="42">
        <v>1</v>
      </c>
      <c r="K37" s="42"/>
      <c r="L37" s="42"/>
      <c r="M37" s="42"/>
      <c r="N37" s="42"/>
      <c r="O37" s="42"/>
      <c r="P37" s="5" t="s">
        <v>509</v>
      </c>
      <c r="Q37" s="5" t="s">
        <v>514</v>
      </c>
      <c r="R37" s="5"/>
    </row>
    <row r="38" spans="1:18" ht="51.75" x14ac:dyDescent="0.25">
      <c r="A38" s="54"/>
      <c r="B38" s="37"/>
      <c r="C38" s="37">
        <v>1</v>
      </c>
      <c r="D38" s="5" t="s">
        <v>513</v>
      </c>
      <c r="E38" s="81" t="s">
        <v>138</v>
      </c>
      <c r="F38" s="42"/>
      <c r="G38" s="42"/>
      <c r="H38" s="42"/>
      <c r="I38" s="42">
        <v>1</v>
      </c>
      <c r="J38" s="42">
        <v>1</v>
      </c>
      <c r="K38" s="42"/>
      <c r="L38" s="42"/>
      <c r="M38" s="42"/>
      <c r="N38" s="42"/>
      <c r="O38" s="42"/>
      <c r="P38" s="5" t="s">
        <v>450</v>
      </c>
      <c r="Q38" s="5" t="s">
        <v>515</v>
      </c>
      <c r="R38" s="5"/>
    </row>
    <row r="39" spans="1:18" ht="77.25" x14ac:dyDescent="0.25">
      <c r="A39" s="54"/>
      <c r="B39" s="37"/>
      <c r="C39" s="37">
        <v>1</v>
      </c>
      <c r="D39" s="5" t="s">
        <v>516</v>
      </c>
      <c r="E39" s="99" t="s">
        <v>517</v>
      </c>
      <c r="F39" s="42"/>
      <c r="G39" s="42"/>
      <c r="H39" s="42"/>
      <c r="I39" s="42">
        <v>1</v>
      </c>
      <c r="J39" s="42">
        <v>1</v>
      </c>
      <c r="K39" s="42"/>
      <c r="L39" s="42"/>
      <c r="M39" s="42"/>
      <c r="N39" s="42"/>
      <c r="O39" s="42"/>
      <c r="P39" s="5" t="s">
        <v>518</v>
      </c>
      <c r="Q39" s="5" t="s">
        <v>519</v>
      </c>
      <c r="R39" s="5"/>
    </row>
    <row r="40" spans="1:18" ht="77.25" x14ac:dyDescent="0.25">
      <c r="A40" s="54"/>
      <c r="B40" s="37"/>
      <c r="C40" s="37">
        <v>1</v>
      </c>
      <c r="D40" s="5" t="s">
        <v>516</v>
      </c>
      <c r="E40" s="99" t="s">
        <v>517</v>
      </c>
      <c r="F40" s="42"/>
      <c r="G40" s="42"/>
      <c r="H40" s="42"/>
      <c r="I40" s="42">
        <v>1</v>
      </c>
      <c r="J40" s="42">
        <v>1</v>
      </c>
      <c r="K40" s="42"/>
      <c r="L40" s="42"/>
      <c r="M40" s="42"/>
      <c r="N40" s="42"/>
      <c r="O40" s="42"/>
      <c r="P40" s="5" t="s">
        <v>518</v>
      </c>
      <c r="Q40" s="5" t="s">
        <v>519</v>
      </c>
      <c r="R40" s="5"/>
    </row>
    <row r="41" spans="1:18" x14ac:dyDescent="0.25">
      <c r="E41" s="92"/>
    </row>
    <row r="42" spans="1:18" x14ac:dyDescent="0.25">
      <c r="A42" s="498" t="s">
        <v>520</v>
      </c>
      <c r="B42" s="498"/>
      <c r="C42" s="498"/>
      <c r="D42" s="498"/>
      <c r="E42" s="498"/>
      <c r="F42" s="498"/>
      <c r="G42" s="498"/>
      <c r="H42" s="498"/>
      <c r="I42" s="498"/>
      <c r="J42" s="498"/>
      <c r="K42" s="498"/>
      <c r="L42" s="516">
        <v>1261</v>
      </c>
      <c r="M42" s="516"/>
      <c r="N42" s="93" t="s">
        <v>16</v>
      </c>
    </row>
    <row r="43" spans="1:18" x14ac:dyDescent="0.25">
      <c r="A43" s="498" t="s">
        <v>44</v>
      </c>
      <c r="B43" s="498"/>
      <c r="C43" s="498"/>
      <c r="D43" s="498"/>
      <c r="E43" s="498"/>
      <c r="F43" s="498"/>
      <c r="G43" s="498"/>
      <c r="H43" s="498"/>
      <c r="I43" s="498"/>
      <c r="J43" s="498"/>
      <c r="K43" s="498"/>
      <c r="L43" s="516">
        <v>935</v>
      </c>
      <c r="M43" s="516"/>
      <c r="N43" s="93" t="s">
        <v>16</v>
      </c>
    </row>
    <row r="44" spans="1:18" x14ac:dyDescent="0.25">
      <c r="A44" s="498" t="s">
        <v>31</v>
      </c>
      <c r="B44" s="498"/>
      <c r="C44" s="498"/>
      <c r="D44" s="498"/>
      <c r="E44" s="498"/>
      <c r="F44" s="498"/>
      <c r="G44" s="498"/>
      <c r="H44" s="498"/>
      <c r="I44" s="498"/>
      <c r="J44" s="498"/>
      <c r="K44" s="498"/>
      <c r="L44" s="516">
        <v>33</v>
      </c>
      <c r="M44" s="516"/>
      <c r="N44" s="93" t="s">
        <v>17</v>
      </c>
    </row>
    <row r="45" spans="1:18" x14ac:dyDescent="0.25">
      <c r="A45" s="498"/>
      <c r="B45" s="498"/>
      <c r="C45" s="498"/>
      <c r="D45" s="517"/>
      <c r="E45" s="94" t="s">
        <v>6</v>
      </c>
      <c r="F45" s="518" t="s">
        <v>5</v>
      </c>
      <c r="G45" s="519"/>
      <c r="H45" s="519"/>
      <c r="I45" s="519"/>
      <c r="J45" s="498"/>
      <c r="K45" s="498"/>
      <c r="L45" s="516">
        <v>49</v>
      </c>
      <c r="M45" s="516"/>
      <c r="N45" s="93" t="s">
        <v>16</v>
      </c>
    </row>
    <row r="46" spans="1:18" x14ac:dyDescent="0.25">
      <c r="A46" s="498" t="s">
        <v>45</v>
      </c>
      <c r="B46" s="498"/>
      <c r="C46" s="498"/>
      <c r="D46" s="498"/>
      <c r="E46" s="498"/>
      <c r="F46" s="498"/>
      <c r="G46" s="498"/>
      <c r="H46" s="498"/>
      <c r="I46" s="498"/>
      <c r="J46" s="498"/>
      <c r="K46" s="498"/>
      <c r="L46" s="516">
        <v>95</v>
      </c>
      <c r="M46" s="516"/>
      <c r="N46" s="93" t="s">
        <v>18</v>
      </c>
    </row>
    <row r="47" spans="1:18" x14ac:dyDescent="0.25">
      <c r="A47" s="498"/>
      <c r="B47" s="498"/>
      <c r="C47" s="498"/>
      <c r="D47" s="517"/>
      <c r="E47" s="94" t="s">
        <v>6</v>
      </c>
      <c r="F47" s="518" t="s">
        <v>11</v>
      </c>
      <c r="G47" s="519"/>
      <c r="H47" s="519"/>
      <c r="I47" s="519"/>
      <c r="J47" s="498"/>
      <c r="K47" s="517"/>
      <c r="L47" s="522"/>
      <c r="M47" s="516"/>
      <c r="N47" s="93"/>
    </row>
    <row r="48" spans="1:18" x14ac:dyDescent="0.25">
      <c r="A48" s="498"/>
      <c r="B48" s="498"/>
      <c r="C48" s="498"/>
      <c r="D48" s="498"/>
      <c r="E48" s="498"/>
      <c r="F48" s="498"/>
      <c r="G48" s="498"/>
      <c r="H48" s="498"/>
      <c r="I48" s="498"/>
      <c r="J48" s="498"/>
      <c r="K48" s="5" t="s">
        <v>7</v>
      </c>
      <c r="L48" s="516">
        <v>1</v>
      </c>
      <c r="M48" s="516"/>
      <c r="N48" s="93" t="s">
        <v>18</v>
      </c>
    </row>
    <row r="49" spans="1:14" x14ac:dyDescent="0.25">
      <c r="A49" s="498"/>
      <c r="B49" s="498"/>
      <c r="C49" s="498"/>
      <c r="D49" s="498"/>
      <c r="E49" s="498"/>
      <c r="F49" s="498"/>
      <c r="G49" s="498"/>
      <c r="H49" s="498"/>
      <c r="I49" s="498"/>
      <c r="J49" s="498"/>
      <c r="K49" s="5" t="s">
        <v>8</v>
      </c>
      <c r="L49" s="516"/>
      <c r="M49" s="516"/>
      <c r="N49" s="93" t="s">
        <v>18</v>
      </c>
    </row>
    <row r="50" spans="1:14" x14ac:dyDescent="0.25">
      <c r="A50" s="498"/>
      <c r="B50" s="498"/>
      <c r="C50" s="498"/>
      <c r="D50" s="498"/>
      <c r="E50" s="498"/>
      <c r="F50" s="498"/>
      <c r="G50" s="498"/>
      <c r="H50" s="498"/>
      <c r="I50" s="498"/>
      <c r="J50" s="498"/>
      <c r="K50" s="5" t="s">
        <v>9</v>
      </c>
      <c r="L50" s="516">
        <v>2</v>
      </c>
      <c r="M50" s="516"/>
      <c r="N50" s="93" t="s">
        <v>18</v>
      </c>
    </row>
    <row r="51" spans="1:14" x14ac:dyDescent="0.25">
      <c r="A51" s="498"/>
      <c r="B51" s="498"/>
      <c r="C51" s="498"/>
      <c r="D51" s="498"/>
      <c r="E51" s="498"/>
      <c r="F51" s="498"/>
      <c r="G51" s="498"/>
      <c r="H51" s="498"/>
      <c r="I51" s="498"/>
      <c r="J51" s="498"/>
      <c r="K51" s="5" t="s">
        <v>10</v>
      </c>
      <c r="L51" s="516"/>
      <c r="M51" s="516"/>
      <c r="N51" s="93" t="s">
        <v>18</v>
      </c>
    </row>
    <row r="52" spans="1:14" x14ac:dyDescent="0.25">
      <c r="A52" s="498"/>
      <c r="B52" s="498"/>
      <c r="C52" s="498"/>
      <c r="D52" s="520"/>
      <c r="E52" s="95"/>
      <c r="F52" s="518" t="s">
        <v>12</v>
      </c>
      <c r="G52" s="519"/>
      <c r="H52" s="519"/>
      <c r="I52" s="519"/>
      <c r="J52" s="498"/>
      <c r="K52" s="520"/>
      <c r="L52" s="521"/>
      <c r="M52" s="516"/>
      <c r="N52" s="93"/>
    </row>
    <row r="53" spans="1:14" x14ac:dyDescent="0.25">
      <c r="A53" s="498"/>
      <c r="B53" s="498"/>
      <c r="C53" s="498"/>
      <c r="D53" s="498"/>
      <c r="E53" s="498"/>
      <c r="F53" s="498"/>
      <c r="G53" s="498"/>
      <c r="H53" s="498"/>
      <c r="I53" s="498"/>
      <c r="J53" s="498"/>
      <c r="K53" s="5" t="s">
        <v>7</v>
      </c>
      <c r="L53" s="516">
        <v>1</v>
      </c>
      <c r="M53" s="516"/>
      <c r="N53" s="93" t="s">
        <v>18</v>
      </c>
    </row>
    <row r="54" spans="1:14" x14ac:dyDescent="0.25">
      <c r="A54" s="498"/>
      <c r="B54" s="498"/>
      <c r="C54" s="498"/>
      <c r="D54" s="498"/>
      <c r="E54" s="498"/>
      <c r="F54" s="498"/>
      <c r="G54" s="498"/>
      <c r="H54" s="498"/>
      <c r="I54" s="498"/>
      <c r="J54" s="498"/>
      <c r="K54" s="5" t="s">
        <v>8</v>
      </c>
      <c r="L54" s="516">
        <v>3</v>
      </c>
      <c r="M54" s="516"/>
      <c r="N54" s="93" t="s">
        <v>18</v>
      </c>
    </row>
    <row r="55" spans="1:14" x14ac:dyDescent="0.25">
      <c r="A55" s="498"/>
      <c r="B55" s="498"/>
      <c r="C55" s="498"/>
      <c r="D55" s="498"/>
      <c r="E55" s="498"/>
      <c r="F55" s="498"/>
      <c r="G55" s="498"/>
      <c r="H55" s="498"/>
      <c r="I55" s="498"/>
      <c r="J55" s="498"/>
      <c r="K55" s="5" t="s">
        <v>9</v>
      </c>
      <c r="L55" s="516">
        <v>1</v>
      </c>
      <c r="M55" s="516"/>
      <c r="N55" s="93" t="s">
        <v>18</v>
      </c>
    </row>
    <row r="56" spans="1:14" x14ac:dyDescent="0.25">
      <c r="A56" s="498"/>
      <c r="B56" s="498"/>
      <c r="C56" s="498"/>
      <c r="D56" s="498"/>
      <c r="E56" s="498"/>
      <c r="F56" s="498"/>
      <c r="G56" s="498"/>
      <c r="H56" s="498"/>
      <c r="I56" s="498"/>
      <c r="J56" s="498"/>
      <c r="K56" s="5" t="s">
        <v>10</v>
      </c>
      <c r="L56" s="516">
        <v>3</v>
      </c>
      <c r="M56" s="516"/>
      <c r="N56" s="93" t="s">
        <v>18</v>
      </c>
    </row>
    <row r="57" spans="1:14" x14ac:dyDescent="0.25">
      <c r="A57" s="498"/>
      <c r="B57" s="498"/>
      <c r="C57" s="498"/>
      <c r="D57" s="517"/>
      <c r="E57" s="94"/>
      <c r="F57" s="518" t="s">
        <v>13</v>
      </c>
      <c r="G57" s="519"/>
      <c r="H57" s="519"/>
      <c r="I57" s="519"/>
      <c r="J57" s="498"/>
      <c r="K57" s="520"/>
      <c r="L57" s="102"/>
      <c r="M57" s="103"/>
    </row>
    <row r="58" spans="1:14" x14ac:dyDescent="0.25">
      <c r="A58" s="498"/>
      <c r="B58" s="498"/>
      <c r="C58" s="498"/>
      <c r="D58" s="498"/>
      <c r="E58" s="498"/>
      <c r="F58" s="498"/>
      <c r="G58" s="498"/>
      <c r="H58" s="498"/>
      <c r="I58" s="498"/>
      <c r="J58" s="498"/>
      <c r="K58" s="5" t="s">
        <v>7</v>
      </c>
      <c r="L58" s="516">
        <v>20</v>
      </c>
      <c r="M58" s="516"/>
      <c r="N58" s="93" t="s">
        <v>18</v>
      </c>
    </row>
    <row r="59" spans="1:14" x14ac:dyDescent="0.25">
      <c r="A59" s="498"/>
      <c r="B59" s="498"/>
      <c r="C59" s="498"/>
      <c r="D59" s="498"/>
      <c r="E59" s="498"/>
      <c r="F59" s="498"/>
      <c r="G59" s="498"/>
      <c r="H59" s="498"/>
      <c r="I59" s="498"/>
      <c r="J59" s="498"/>
      <c r="K59" s="5" t="s">
        <v>8</v>
      </c>
      <c r="L59" s="516"/>
      <c r="M59" s="516"/>
      <c r="N59" s="93" t="s">
        <v>18</v>
      </c>
    </row>
    <row r="60" spans="1:14" x14ac:dyDescent="0.25">
      <c r="A60" s="498"/>
      <c r="B60" s="498"/>
      <c r="C60" s="498"/>
      <c r="D60" s="498"/>
      <c r="E60" s="498"/>
      <c r="F60" s="498"/>
      <c r="G60" s="498"/>
      <c r="H60" s="498"/>
      <c r="I60" s="498"/>
      <c r="J60" s="498"/>
      <c r="K60" s="5" t="s">
        <v>9</v>
      </c>
      <c r="L60" s="516">
        <v>7</v>
      </c>
      <c r="M60" s="516"/>
      <c r="N60" s="93" t="s">
        <v>18</v>
      </c>
    </row>
    <row r="61" spans="1:14" x14ac:dyDescent="0.25">
      <c r="A61" s="498"/>
      <c r="B61" s="498"/>
      <c r="C61" s="498"/>
      <c r="D61" s="498"/>
      <c r="E61" s="498"/>
      <c r="F61" s="498"/>
      <c r="G61" s="498"/>
      <c r="H61" s="498"/>
      <c r="I61" s="498"/>
      <c r="J61" s="498"/>
      <c r="K61" s="5" t="s">
        <v>10</v>
      </c>
      <c r="L61" s="516">
        <v>57</v>
      </c>
      <c r="M61" s="516"/>
      <c r="N61" s="93" t="s">
        <v>18</v>
      </c>
    </row>
    <row r="62" spans="1:14" ht="26.25" x14ac:dyDescent="0.25">
      <c r="A62" s="221" t="s">
        <v>46</v>
      </c>
      <c r="B62" s="221"/>
      <c r="C62" s="221"/>
      <c r="D62" s="221"/>
      <c r="E62" s="221"/>
      <c r="F62" s="221"/>
      <c r="G62" s="221"/>
      <c r="H62" s="221"/>
      <c r="I62" s="221"/>
      <c r="J62" s="221"/>
      <c r="K62" s="221"/>
      <c r="L62" s="5" t="s">
        <v>14</v>
      </c>
      <c r="M62" s="5" t="s">
        <v>15</v>
      </c>
    </row>
    <row r="63" spans="1:14" x14ac:dyDescent="0.25">
      <c r="A63" s="498"/>
      <c r="B63" s="498"/>
      <c r="C63" s="498"/>
      <c r="D63" s="498"/>
      <c r="E63" s="498"/>
      <c r="F63" s="219" t="s">
        <v>1</v>
      </c>
      <c r="G63" s="219"/>
      <c r="H63" s="219"/>
      <c r="I63" s="219"/>
      <c r="J63" s="219"/>
      <c r="K63" s="219"/>
      <c r="L63" s="42">
        <v>7</v>
      </c>
      <c r="M63" s="42">
        <v>4</v>
      </c>
    </row>
    <row r="64" spans="1:14" x14ac:dyDescent="0.25">
      <c r="A64" s="498"/>
      <c r="B64" s="498"/>
      <c r="C64" s="498"/>
      <c r="D64" s="498"/>
      <c r="E64" s="498"/>
      <c r="F64" s="498" t="s">
        <v>33</v>
      </c>
      <c r="G64" s="498"/>
      <c r="H64" s="498"/>
      <c r="I64" s="498"/>
      <c r="J64" s="498"/>
      <c r="K64" s="498"/>
      <c r="L64" s="42">
        <v>22</v>
      </c>
      <c r="M64" s="42">
        <v>15</v>
      </c>
    </row>
    <row r="65" spans="1:14" x14ac:dyDescent="0.25">
      <c r="A65" s="498"/>
      <c r="B65" s="498"/>
      <c r="C65" s="498"/>
      <c r="D65" s="498"/>
      <c r="E65" s="498"/>
      <c r="F65" s="498" t="s">
        <v>2</v>
      </c>
      <c r="G65" s="498"/>
      <c r="H65" s="498"/>
      <c r="I65" s="498"/>
      <c r="J65" s="498"/>
      <c r="K65" s="498"/>
      <c r="L65" s="42">
        <v>17</v>
      </c>
      <c r="M65" s="42">
        <v>44</v>
      </c>
    </row>
    <row r="66" spans="1:14" x14ac:dyDescent="0.25">
      <c r="A66" s="498"/>
      <c r="B66" s="498"/>
      <c r="C66" s="498"/>
      <c r="D66" s="498"/>
      <c r="E66" s="498"/>
      <c r="F66" s="219" t="s">
        <v>34</v>
      </c>
      <c r="G66" s="219"/>
      <c r="H66" s="219"/>
      <c r="I66" s="219"/>
      <c r="J66" s="219"/>
      <c r="K66" s="219"/>
      <c r="L66" s="42">
        <v>3</v>
      </c>
      <c r="M66" s="42">
        <v>1</v>
      </c>
    </row>
    <row r="67" spans="1:14" x14ac:dyDescent="0.25">
      <c r="A67" s="498"/>
      <c r="B67" s="498"/>
      <c r="C67" s="498"/>
      <c r="D67" s="498"/>
      <c r="E67" s="498"/>
      <c r="F67" s="219" t="s">
        <v>35</v>
      </c>
      <c r="G67" s="219"/>
      <c r="H67" s="219"/>
      <c r="I67" s="219"/>
      <c r="J67" s="219"/>
      <c r="K67" s="219"/>
      <c r="L67" s="42">
        <v>2</v>
      </c>
      <c r="M67" s="42">
        <v>3</v>
      </c>
    </row>
    <row r="68" spans="1:14" x14ac:dyDescent="0.25">
      <c r="A68" s="498"/>
      <c r="B68" s="498"/>
      <c r="C68" s="498"/>
      <c r="D68" s="498"/>
      <c r="E68" s="498"/>
      <c r="F68" s="498" t="s">
        <v>3</v>
      </c>
      <c r="G68" s="498"/>
      <c r="H68" s="498"/>
      <c r="I68" s="498"/>
      <c r="J68" s="498"/>
      <c r="K68" s="498"/>
      <c r="L68" s="42">
        <v>9</v>
      </c>
      <c r="M68" s="42">
        <v>2</v>
      </c>
    </row>
    <row r="69" spans="1:14" x14ac:dyDescent="0.25">
      <c r="A69" s="498" t="s">
        <v>47</v>
      </c>
      <c r="B69" s="498"/>
      <c r="C69" s="498"/>
      <c r="D69" s="498"/>
      <c r="E69" s="498"/>
      <c r="F69" s="498"/>
      <c r="G69" s="498"/>
      <c r="H69" s="498"/>
      <c r="I69" s="498"/>
      <c r="J69" s="498"/>
      <c r="K69" s="498"/>
      <c r="L69" s="498"/>
      <c r="M69" s="42">
        <v>5</v>
      </c>
      <c r="N69" s="90" t="s">
        <v>17</v>
      </c>
    </row>
    <row r="75" spans="1:14" ht="19.5" thickBot="1" x14ac:dyDescent="0.35">
      <c r="B75" s="96"/>
      <c r="C75" s="96"/>
      <c r="D75" s="499" t="s">
        <v>19</v>
      </c>
      <c r="E75" s="499"/>
      <c r="F75" s="499"/>
      <c r="G75" s="500"/>
      <c r="H75" s="500"/>
      <c r="I75" s="97"/>
    </row>
    <row r="76" spans="1:14" ht="16.5" thickBot="1" x14ac:dyDescent="0.3">
      <c r="A76" s="98"/>
      <c r="B76" s="325" t="s">
        <v>521</v>
      </c>
      <c r="C76" s="484"/>
      <c r="D76" s="326"/>
      <c r="E76" s="501" t="s">
        <v>522</v>
      </c>
      <c r="F76" s="502"/>
      <c r="G76" s="502"/>
      <c r="H76" s="502"/>
      <c r="I76" s="502"/>
      <c r="J76" s="502"/>
      <c r="K76" s="502"/>
      <c r="L76" s="502"/>
      <c r="M76" s="503"/>
    </row>
    <row r="77" spans="1:14" x14ac:dyDescent="0.25">
      <c r="B77" s="325" t="s">
        <v>523</v>
      </c>
      <c r="C77" s="484"/>
      <c r="D77" s="326"/>
      <c r="E77" s="510" t="s">
        <v>524</v>
      </c>
      <c r="F77" s="511"/>
      <c r="G77" s="511"/>
      <c r="H77" s="511"/>
      <c r="I77" s="511"/>
      <c r="J77" s="511"/>
      <c r="K77" s="511"/>
      <c r="L77" s="511"/>
      <c r="M77" s="512"/>
    </row>
    <row r="78" spans="1:14" ht="15.75" thickBot="1" x14ac:dyDescent="0.3">
      <c r="B78" s="451"/>
      <c r="C78" s="452"/>
      <c r="D78" s="453"/>
      <c r="E78" s="513" t="s">
        <v>525</v>
      </c>
      <c r="F78" s="514"/>
      <c r="G78" s="514"/>
      <c r="H78" s="514"/>
      <c r="I78" s="514"/>
      <c r="J78" s="514"/>
      <c r="K78" s="514"/>
      <c r="L78" s="514"/>
      <c r="M78" s="515"/>
    </row>
    <row r="79" spans="1:14" ht="15.75" x14ac:dyDescent="0.25">
      <c r="B79" s="325" t="s">
        <v>518</v>
      </c>
      <c r="C79" s="484"/>
      <c r="D79" s="484"/>
      <c r="E79" s="494" t="s">
        <v>526</v>
      </c>
      <c r="F79" s="492"/>
      <c r="G79" s="492"/>
      <c r="H79" s="492"/>
      <c r="I79" s="492"/>
      <c r="J79" s="492"/>
      <c r="K79" s="492"/>
      <c r="L79" s="492"/>
      <c r="M79" s="493"/>
    </row>
    <row r="80" spans="1:14" ht="16.5" thickBot="1" x14ac:dyDescent="0.3">
      <c r="B80" s="451"/>
      <c r="C80" s="452"/>
      <c r="D80" s="452"/>
      <c r="E80" s="488" t="s">
        <v>527</v>
      </c>
      <c r="F80" s="489"/>
      <c r="G80" s="489"/>
      <c r="H80" s="489"/>
      <c r="I80" s="489"/>
      <c r="J80" s="489"/>
      <c r="K80" s="489"/>
      <c r="L80" s="489"/>
      <c r="M80" s="490"/>
    </row>
    <row r="81" spans="2:13" ht="49.5" customHeight="1" x14ac:dyDescent="0.25">
      <c r="B81" s="325" t="s">
        <v>528</v>
      </c>
      <c r="C81" s="484"/>
      <c r="D81" s="484"/>
      <c r="E81" s="494" t="s">
        <v>529</v>
      </c>
      <c r="F81" s="492"/>
      <c r="G81" s="492"/>
      <c r="H81" s="492"/>
      <c r="I81" s="492"/>
      <c r="J81" s="492"/>
      <c r="K81" s="492"/>
      <c r="L81" s="492"/>
      <c r="M81" s="493"/>
    </row>
    <row r="82" spans="2:13" ht="18" customHeight="1" thickBot="1" x14ac:dyDescent="0.3">
      <c r="B82" s="451"/>
      <c r="C82" s="452"/>
      <c r="D82" s="452"/>
      <c r="E82" s="495" t="s">
        <v>530</v>
      </c>
      <c r="F82" s="496"/>
      <c r="G82" s="496"/>
      <c r="H82" s="496"/>
      <c r="I82" s="496"/>
      <c r="J82" s="496"/>
      <c r="K82" s="496"/>
      <c r="L82" s="496"/>
      <c r="M82" s="497"/>
    </row>
    <row r="83" spans="2:13" ht="29.25" customHeight="1" x14ac:dyDescent="0.25">
      <c r="B83" s="325" t="s">
        <v>531</v>
      </c>
      <c r="C83" s="484"/>
      <c r="D83" s="484"/>
      <c r="E83" s="485" t="s">
        <v>532</v>
      </c>
      <c r="F83" s="486"/>
      <c r="G83" s="486"/>
      <c r="H83" s="486"/>
      <c r="I83" s="486"/>
      <c r="J83" s="486"/>
      <c r="K83" s="486"/>
      <c r="L83" s="486"/>
      <c r="M83" s="487"/>
    </row>
    <row r="84" spans="2:13" ht="19.5" customHeight="1" thickBot="1" x14ac:dyDescent="0.3">
      <c r="B84" s="466"/>
      <c r="C84" s="432"/>
      <c r="D84" s="432"/>
      <c r="E84" s="488" t="s">
        <v>533</v>
      </c>
      <c r="F84" s="489"/>
      <c r="G84" s="489"/>
      <c r="H84" s="489"/>
      <c r="I84" s="489"/>
      <c r="J84" s="489"/>
      <c r="K84" s="489"/>
      <c r="L84" s="489"/>
      <c r="M84" s="490"/>
    </row>
    <row r="85" spans="2:13" ht="27.75" customHeight="1" x14ac:dyDescent="0.25">
      <c r="B85" s="325" t="s">
        <v>539</v>
      </c>
      <c r="C85" s="484"/>
      <c r="D85" s="505"/>
      <c r="E85" s="491" t="s">
        <v>534</v>
      </c>
      <c r="F85" s="492"/>
      <c r="G85" s="492"/>
      <c r="H85" s="492"/>
      <c r="I85" s="492"/>
      <c r="J85" s="492"/>
      <c r="K85" s="492"/>
      <c r="L85" s="492"/>
      <c r="M85" s="493"/>
    </row>
    <row r="86" spans="2:13" ht="21" customHeight="1" thickBot="1" x14ac:dyDescent="0.3">
      <c r="B86" s="451"/>
      <c r="C86" s="452"/>
      <c r="D86" s="509"/>
      <c r="E86" s="504" t="s">
        <v>535</v>
      </c>
      <c r="F86" s="489"/>
      <c r="G86" s="489"/>
      <c r="H86" s="489"/>
      <c r="I86" s="489"/>
      <c r="J86" s="489"/>
      <c r="K86" s="489"/>
      <c r="L86" s="489"/>
      <c r="M86" s="490"/>
    </row>
    <row r="87" spans="2:13" ht="19.5" customHeight="1" x14ac:dyDescent="0.25">
      <c r="B87" s="325" t="s">
        <v>536</v>
      </c>
      <c r="C87" s="484"/>
      <c r="D87" s="505"/>
      <c r="E87" s="491" t="s">
        <v>537</v>
      </c>
      <c r="F87" s="492"/>
      <c r="G87" s="492"/>
      <c r="H87" s="492"/>
      <c r="I87" s="492"/>
      <c r="J87" s="492"/>
      <c r="K87" s="492"/>
      <c r="L87" s="492"/>
      <c r="M87" s="493"/>
    </row>
    <row r="88" spans="2:13" ht="17.25" customHeight="1" thickBot="1" x14ac:dyDescent="0.3">
      <c r="B88" s="506"/>
      <c r="C88" s="500"/>
      <c r="D88" s="507"/>
      <c r="E88" s="508" t="s">
        <v>538</v>
      </c>
      <c r="F88" s="496"/>
      <c r="G88" s="496"/>
      <c r="H88" s="496"/>
      <c r="I88" s="496"/>
      <c r="J88" s="496"/>
      <c r="K88" s="496"/>
      <c r="L88" s="496"/>
      <c r="M88" s="497"/>
    </row>
    <row r="89" spans="2:13" ht="18" customHeight="1" x14ac:dyDescent="0.25"/>
    <row r="90" spans="2:13" ht="21.75" customHeight="1" x14ac:dyDescent="0.25"/>
    <row r="91" spans="2:13" ht="22.5" customHeight="1" x14ac:dyDescent="0.25"/>
    <row r="92" spans="2:13" ht="15" customHeight="1" x14ac:dyDescent="0.25"/>
  </sheetData>
  <autoFilter ref="A6:R40" xr:uid="{2FF217FA-9C65-459D-925A-B4207823DFC0}"/>
  <mergeCells count="82">
    <mergeCell ref="Q2:Q5"/>
    <mergeCell ref="R2:R5"/>
    <mergeCell ref="A3:A5"/>
    <mergeCell ref="B3:B5"/>
    <mergeCell ref="C3:C5"/>
    <mergeCell ref="J4:J5"/>
    <mergeCell ref="K4:K5"/>
    <mergeCell ref="L4:L5"/>
    <mergeCell ref="M4:M5"/>
    <mergeCell ref="N4:N5"/>
    <mergeCell ref="A2:C2"/>
    <mergeCell ref="D2:D5"/>
    <mergeCell ref="E2:E5"/>
    <mergeCell ref="F2:I4"/>
    <mergeCell ref="J2:O3"/>
    <mergeCell ref="P2:P5"/>
    <mergeCell ref="A42:K42"/>
    <mergeCell ref="L42:M42"/>
    <mergeCell ref="A43:K43"/>
    <mergeCell ref="L43:M43"/>
    <mergeCell ref="O4:O5"/>
    <mergeCell ref="A44:K44"/>
    <mergeCell ref="L44:M44"/>
    <mergeCell ref="A52:D52"/>
    <mergeCell ref="F52:K52"/>
    <mergeCell ref="L52:M52"/>
    <mergeCell ref="A45:D45"/>
    <mergeCell ref="F45:K45"/>
    <mergeCell ref="L45:M45"/>
    <mergeCell ref="A46:K46"/>
    <mergeCell ref="L46:M46"/>
    <mergeCell ref="A47:D47"/>
    <mergeCell ref="F47:K47"/>
    <mergeCell ref="L47:M47"/>
    <mergeCell ref="A48:J51"/>
    <mergeCell ref="L48:M48"/>
    <mergeCell ref="L49:M49"/>
    <mergeCell ref="L50:M50"/>
    <mergeCell ref="L51:M51"/>
    <mergeCell ref="A62:K62"/>
    <mergeCell ref="A53:J56"/>
    <mergeCell ref="L53:M53"/>
    <mergeCell ref="L54:M54"/>
    <mergeCell ref="L55:M55"/>
    <mergeCell ref="L56:M56"/>
    <mergeCell ref="A57:D57"/>
    <mergeCell ref="F57:K57"/>
    <mergeCell ref="A58:J61"/>
    <mergeCell ref="L58:M58"/>
    <mergeCell ref="L59:M59"/>
    <mergeCell ref="L60:M60"/>
    <mergeCell ref="L61:M61"/>
    <mergeCell ref="E77:M77"/>
    <mergeCell ref="E78:M78"/>
    <mergeCell ref="A63:E68"/>
    <mergeCell ref="F63:K63"/>
    <mergeCell ref="F64:K64"/>
    <mergeCell ref="F65:K65"/>
    <mergeCell ref="F66:K66"/>
    <mergeCell ref="F67:K67"/>
    <mergeCell ref="F68:K68"/>
    <mergeCell ref="E86:M86"/>
    <mergeCell ref="B87:D88"/>
    <mergeCell ref="E87:M87"/>
    <mergeCell ref="E88:M88"/>
    <mergeCell ref="B85:D86"/>
    <mergeCell ref="A1:R1"/>
    <mergeCell ref="B83:D84"/>
    <mergeCell ref="E83:M83"/>
    <mergeCell ref="E84:M84"/>
    <mergeCell ref="E85:M85"/>
    <mergeCell ref="B79:D80"/>
    <mergeCell ref="E79:M79"/>
    <mergeCell ref="E80:M80"/>
    <mergeCell ref="B81:D82"/>
    <mergeCell ref="E81:M81"/>
    <mergeCell ref="E82:M82"/>
    <mergeCell ref="A69:L69"/>
    <mergeCell ref="D75:H75"/>
    <mergeCell ref="B76:D76"/>
    <mergeCell ref="E76:M76"/>
    <mergeCell ref="B77:D78"/>
  </mergeCells>
  <hyperlinks>
    <hyperlink ref="R34" r:id="rId1" xr:uid="{6B417B9D-71E7-4947-AC32-8263812C15CC}"/>
    <hyperlink ref="R33" r:id="rId2" xr:uid="{A0849BB9-17D3-4ECB-97FC-452981A788C3}"/>
    <hyperlink ref="R32" r:id="rId3" xr:uid="{AE19282D-CC5B-46A6-8AD2-2CC143400FB0}"/>
    <hyperlink ref="R31" r:id="rId4" xr:uid="{9AAB3F25-520C-4C47-8A98-6B3CD3A7C6B8}"/>
    <hyperlink ref="R30" r:id="rId5" display="https://vk.com/spbutuiecollege?w=wall-151906199_4060" xr:uid="{11EB63AA-0A3D-4D38-9F9D-CBF5AC07A72A}"/>
    <hyperlink ref="R29" r:id="rId6" xr:uid="{CE9BC908-72DE-4BA8-AAFE-0FEC858D4B15}"/>
    <hyperlink ref="R28" r:id="rId7" xr:uid="{60DEFFB3-9367-4DC4-9AD7-A238B08F4B65}"/>
    <hyperlink ref="R27" r:id="rId8" xr:uid="{101B0ADB-BB11-4478-A3B0-04E4A1F33340}"/>
    <hyperlink ref="R26" r:id="rId9" xr:uid="{4F534D33-513D-44BD-B948-4261DD379E45}"/>
    <hyperlink ref="R25" r:id="rId10" xr:uid="{03D4F352-67D5-4A0C-8BAE-3AEEC8FE591B}"/>
    <hyperlink ref="R20" r:id="rId11" xr:uid="{C784B793-FF96-43FC-9CAE-D273D0EA7999}"/>
    <hyperlink ref="R19" r:id="rId12" xr:uid="{800C9AEF-53CD-405C-BAB2-5C11430C96DE}"/>
  </hyperlinks>
  <pageMargins left="0.7" right="0.7" top="0.75" bottom="0.75" header="0.3" footer="0.3"/>
  <pageSetup paperSize="9" orientation="portrait" verticalDpi="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ЮИ</vt:lpstr>
      <vt:lpstr>ИУИТ</vt:lpstr>
      <vt:lpstr>ИЭФ</vt:lpstr>
      <vt:lpstr>ИЯКП</vt:lpstr>
      <vt:lpstr>ИКИГ</vt:lpstr>
      <vt:lpstr>Колледж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Жуковец Ирина Александровна</dc:creator>
  <cp:lastModifiedBy>Дмитриева Елена Владимировна</cp:lastModifiedBy>
  <cp:lastPrinted>2024-02-01T06:42:44Z</cp:lastPrinted>
  <dcterms:created xsi:type="dcterms:W3CDTF">2015-06-05T18:19:34Z</dcterms:created>
  <dcterms:modified xsi:type="dcterms:W3CDTF">2024-03-15T05:25:06Z</dcterms:modified>
</cp:coreProperties>
</file>